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lsys365-my.sharepoint.com/personal/pauzer_colsys_cz/Documents/Podklady pro mzdy/2026/03_Březen/"/>
    </mc:Choice>
  </mc:AlternateContent>
  <xr:revisionPtr revIDLastSave="224" documentId="13_ncr:1_{18CDF908-F274-4E9A-8860-AE3EF5905A80}" xr6:coauthVersionLast="47" xr6:coauthVersionMax="47" xr10:uidLastSave="{F2DE3653-B20C-48F6-8F1D-CD9BF0656CB2}"/>
  <workbookProtection workbookAlgorithmName="SHA-512" workbookHashValue="w+ehIoaQLT7XR36oWptLruPfWKkY47/t1H5KVoSPCVBPLzjo/QtGwRCf0mSI0tHwGE7O+1IUi9pWk+AxtDWL/Q==" workbookSaltValue="pBls9VNCzdhN+NEw0yW1Pw==" workbookSpinCount="100000" lockStructure="1"/>
  <bookViews>
    <workbookView xWindow="-108" yWindow="-108" windowWidth="23256" windowHeight="12456" tabRatio="146" xr2:uid="{00000000-000D-0000-FFFF-FFFF00000000}"/>
  </bookViews>
  <sheets>
    <sheet name="Plán Služeb" sheetId="2" r:id="rId1"/>
  </sheets>
  <definedNames>
    <definedName name="_xlnm.Print_Area" localSheetId="0">'Plán Služeb'!$A$2:$BR$73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2" l="1"/>
  <c r="F27" i="2"/>
  <c r="E27" i="2"/>
  <c r="D27" i="2"/>
  <c r="C27" i="2"/>
  <c r="B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H27" i="2"/>
  <c r="BB48" i="2"/>
  <c r="AD48" i="2"/>
  <c r="AD51" i="2"/>
  <c r="AD60" i="2" s="1"/>
  <c r="AG51" i="2"/>
  <c r="U53" i="2"/>
  <c r="U62" i="2" s="1"/>
  <c r="U63" i="2" s="1"/>
  <c r="U52" i="2"/>
  <c r="U61" i="2" s="1"/>
  <c r="U51" i="2"/>
  <c r="AS53" i="2"/>
  <c r="AS62" i="2" s="1"/>
  <c r="AS52" i="2"/>
  <c r="AS61" i="2" s="1"/>
  <c r="AS51" i="2"/>
  <c r="AS60" i="2" s="1"/>
  <c r="R53" i="2"/>
  <c r="R52" i="2"/>
  <c r="R51" i="2"/>
  <c r="O53" i="2"/>
  <c r="O62" i="2" s="1"/>
  <c r="O63" i="2" s="1"/>
  <c r="O52" i="2"/>
  <c r="O51" i="2"/>
  <c r="L53" i="2"/>
  <c r="L62" i="2" s="1"/>
  <c r="L63" i="2" s="1"/>
  <c r="L52" i="2"/>
  <c r="L61" i="2" s="1"/>
  <c r="L51" i="2"/>
  <c r="BK53" i="2"/>
  <c r="BH53" i="2"/>
  <c r="BH62" i="2" s="1"/>
  <c r="BH63" i="2" s="1"/>
  <c r="BE53" i="2"/>
  <c r="BE62" i="2" s="1"/>
  <c r="BE63" i="2" s="1"/>
  <c r="BB53" i="2"/>
  <c r="BB62" i="2" s="1"/>
  <c r="BB63" i="2" s="1"/>
  <c r="AY53" i="2"/>
  <c r="AY62" i="2" s="1"/>
  <c r="AV53" i="2"/>
  <c r="AV62" i="2" s="1"/>
  <c r="AV63" i="2" s="1"/>
  <c r="AA53" i="2"/>
  <c r="AA62" i="2" s="1"/>
  <c r="AA63" i="2" s="1"/>
  <c r="X53" i="2"/>
  <c r="AA57" i="2"/>
  <c r="BK57" i="2"/>
  <c r="BK62" i="2" s="1"/>
  <c r="BK63" i="2" s="1"/>
  <c r="BK56" i="2"/>
  <c r="BK61" i="2" s="1"/>
  <c r="BK55" i="2"/>
  <c r="AA51" i="2"/>
  <c r="AA52" i="2"/>
  <c r="AA56" i="2"/>
  <c r="AA55" i="2"/>
  <c r="O56" i="2"/>
  <c r="O55" i="2"/>
  <c r="AV51" i="2"/>
  <c r="AV60" i="2" s="1"/>
  <c r="AA60" i="2"/>
  <c r="AA61" i="2"/>
  <c r="AD53" i="2"/>
  <c r="AD62" i="2" s="1"/>
  <c r="AD63" i="2" s="1"/>
  <c r="R57" i="2"/>
  <c r="O57" i="2"/>
  <c r="R56" i="2"/>
  <c r="R55" i="2"/>
  <c r="AP53" i="2"/>
  <c r="AP62" i="2" s="1"/>
  <c r="AP63" i="2" s="1"/>
  <c r="AM53" i="2"/>
  <c r="AM62" i="2" s="1"/>
  <c r="AM63" i="2" s="1"/>
  <c r="AJ53" i="2"/>
  <c r="AJ62" i="2" s="1"/>
  <c r="AJ63" i="2" s="1"/>
  <c r="AG53" i="2"/>
  <c r="AG62" i="2" s="1"/>
  <c r="AG63" i="2" s="1"/>
  <c r="BK52" i="2"/>
  <c r="BH52" i="2"/>
  <c r="BH61" i="2" s="1"/>
  <c r="BE52" i="2"/>
  <c r="BE61" i="2" s="1"/>
  <c r="BB52" i="2"/>
  <c r="BB61" i="2" s="1"/>
  <c r="AY52" i="2"/>
  <c r="AY61" i="2" s="1"/>
  <c r="AV52" i="2"/>
  <c r="AV61" i="2" s="1"/>
  <c r="AP52" i="2"/>
  <c r="AP61" i="2" s="1"/>
  <c r="AM52" i="2"/>
  <c r="AM61" i="2" s="1"/>
  <c r="AJ52" i="2"/>
  <c r="AJ61" i="2"/>
  <c r="AG52" i="2"/>
  <c r="AG61" i="2" s="1"/>
  <c r="AD52" i="2"/>
  <c r="AD61" i="2" s="1"/>
  <c r="X52" i="2"/>
  <c r="O61" i="2"/>
  <c r="BK51" i="2"/>
  <c r="BK60" i="2"/>
  <c r="BH51" i="2"/>
  <c r="BH60" i="2" s="1"/>
  <c r="BE51" i="2"/>
  <c r="BE60" i="2" s="1"/>
  <c r="BB51" i="2"/>
  <c r="BB60" i="2"/>
  <c r="AY51" i="2"/>
  <c r="AY60" i="2" s="1"/>
  <c r="AP51" i="2"/>
  <c r="AP60" i="2" s="1"/>
  <c r="AM51" i="2"/>
  <c r="AM60" i="2" s="1"/>
  <c r="AJ51" i="2"/>
  <c r="AJ60" i="2" s="1"/>
  <c r="AG60" i="2"/>
  <c r="X51" i="2"/>
  <c r="X60" i="2"/>
  <c r="L60" i="2"/>
  <c r="BH48" i="2"/>
  <c r="BE48" i="2"/>
  <c r="AY48" i="2"/>
  <c r="AV48" i="2"/>
  <c r="AS48" i="2"/>
  <c r="U48" i="2"/>
  <c r="R48" i="2"/>
  <c r="O48" i="2"/>
  <c r="L48" i="2"/>
  <c r="BO41" i="2"/>
  <c r="BP41" i="2"/>
  <c r="BQ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H41" i="2"/>
  <c r="X61" i="2"/>
  <c r="O60" i="2"/>
  <c r="X62" i="2"/>
  <c r="X63" i="2"/>
  <c r="U60" i="2"/>
  <c r="G41" i="2"/>
  <c r="F41" i="2"/>
  <c r="E41" i="2"/>
  <c r="D41" i="2"/>
  <c r="C41" i="2"/>
  <c r="B41" i="2"/>
  <c r="AS63" i="2" l="1"/>
  <c r="R60" i="2"/>
  <c r="AY63" i="2"/>
  <c r="R61" i="2"/>
  <c r="R62" i="2"/>
  <c r="R6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pauzer</author>
    <author>dvorak</author>
  </authors>
  <commentList>
    <comment ref="Z8" authorId="0" shapeId="0" xr:uid="{198BFE3D-18FF-4890-8978-42715B35B4F7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EPS gar. Letná</t>
        </r>
      </text>
    </comment>
    <comment ref="C9" authorId="0" shapeId="0" xr:uid="{3BA0C143-DE8B-491C-A9E3-24C151BB5B0B}">
      <text>
        <r>
          <rPr>
            <b/>
            <sz val="9"/>
            <color indexed="81"/>
            <rFont val="Tahoma"/>
            <family val="2"/>
            <charset val="238"/>
          </rPr>
          <t xml:space="preserve">pauzer:
</t>
        </r>
        <r>
          <rPr>
            <sz val="9"/>
            <color indexed="81"/>
            <rFont val="Tahoma"/>
            <family val="2"/>
            <charset val="238"/>
          </rPr>
          <t>Proficomms - revize datové sítě</t>
        </r>
      </text>
    </comment>
    <comment ref="BU9" authorId="0" shapeId="0" xr:uid="{88D9B58E-CEB8-415C-9A2C-1E03C2A448B3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Práce v IT pohotovosti</t>
        </r>
      </text>
    </comment>
    <comment ref="C10" authorId="0" shapeId="0" xr:uid="{11311256-C3E8-49EE-BFE1-1D52844A7975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Upgrade G-SIM</t>
        </r>
      </text>
    </comment>
    <comment ref="BU10" authorId="0" shapeId="0" xr:uid="{5A1BF3F5-A0A1-4E8D-887A-F2F82E6C9C6C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Práce v IT pohotovosti</t>
        </r>
      </text>
    </comment>
    <comment ref="Q13" authorId="0" shapeId="0" xr:uid="{95687A4C-534B-4122-B144-6B63516393A7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velín</t>
        </r>
      </text>
    </comment>
    <comment ref="Z13" authorId="0" shapeId="0" xr:uid="{CC36CDC8-3B9E-441C-B5DF-453B51D21D5A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EPS gar. Letná</t>
        </r>
      </text>
    </comment>
    <comment ref="AM13" authorId="0" shapeId="0" xr:uid="{2E39E1E1-5B72-4047-BDFC-90E17F885FB2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Čištění CCTV prvků (switche, servery…)</t>
        </r>
      </text>
    </comment>
    <comment ref="AP13" authorId="0" shapeId="0" xr:uid="{EFAC9A1B-4D83-4C57-BD65-699096DFB5EF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Gar. Letná - EZS</t>
        </r>
      </text>
    </comment>
    <comment ref="BL13" authorId="0" shapeId="0" xr:uid="{B4760E43-C20B-4C4A-A6BB-7D1C18A8F734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VN</t>
        </r>
      </text>
    </comment>
    <comment ref="BP13" authorId="0" shapeId="0" xr:uid="{49F2650A-72EE-4352-A96D-52D7EC6C14CC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VN doprovod</t>
        </r>
      </text>
    </comment>
    <comment ref="Q14" authorId="0" shapeId="0" xr:uid="{D5B683A7-DC37-4418-9A5F-7ED159E3E380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servis</t>
        </r>
      </text>
    </comment>
    <comment ref="AE14" authorId="0" shapeId="0" xr:uid="{47DA1CC6-3C3D-4157-902A-7756924F3725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servis</t>
        </r>
      </text>
    </comment>
    <comment ref="BH14" authorId="0" shapeId="0" xr:uid="{362044AE-BA8B-4E42-B146-EDE9EEBEB9FC}">
      <text>
        <r>
          <rPr>
            <b/>
            <sz val="9"/>
            <color indexed="81"/>
            <rFont val="Tahoma"/>
            <charset val="1"/>
          </rPr>
          <t>pauzer:</t>
        </r>
        <r>
          <rPr>
            <sz val="9"/>
            <color indexed="81"/>
            <rFont val="Tahoma"/>
            <charset val="1"/>
          </rPr>
          <t xml:space="preserve">
MOS Malovanka</t>
        </r>
      </text>
    </comment>
    <comment ref="AE15" authorId="0" shapeId="0" xr:uid="{5EC39ECD-BEC6-4501-941C-3DC6445274F7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EPS</t>
        </r>
      </text>
    </comment>
    <comment ref="AM15" authorId="0" shapeId="0" xr:uid="{72B79B0E-2CF4-43A9-8336-D878266A39C3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Čištění CCTV prvků (switche, servery…)</t>
        </r>
      </text>
    </comment>
    <comment ref="BL15" authorId="0" shapeId="0" xr:uid="{DADC8C11-8B32-49D3-A772-5A9C27EAF436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VN</t>
        </r>
      </text>
    </comment>
    <comment ref="BE16" authorId="0" shapeId="0" xr:uid="{1D8E21B8-B968-4C49-BD3A-3FF0CD2C4F7C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Čištění CCTV prvků (switche, servery…)</t>
        </r>
      </text>
    </comment>
    <comment ref="BP16" authorId="0" shapeId="0" xr:uid="{78B19F50-6D0D-4DCB-B1A5-16B4FA0C278B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VN doprovod</t>
        </r>
      </text>
    </comment>
    <comment ref="BU16" authorId="0" shapeId="0" xr:uid="{6DB6E8BB-F0FF-4813-98C2-2D156907D2CE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Narovnání FPD za 02/2026</t>
        </r>
      </text>
    </comment>
    <comment ref="Q17" authorId="0" shapeId="0" xr:uid="{F08BB40A-FB45-4E21-91FB-BDBEE7A37431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SOSky</t>
        </r>
      </text>
    </comment>
    <comment ref="AP17" authorId="0" shapeId="0" xr:uid="{6A2B5F5A-C29F-4736-9D08-EB0D25132BA7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Gar. Letná - EZS</t>
        </r>
      </text>
    </comment>
    <comment ref="AR17" authorId="0" shapeId="0" xr:uid="{5445237B-746B-46DA-82F2-2CD9EE31B5FC}">
      <text>
        <r>
          <rPr>
            <b/>
            <sz val="9"/>
            <color indexed="81"/>
            <rFont val="Tahoma"/>
            <charset val="1"/>
          </rPr>
          <t>pauzer:</t>
        </r>
        <r>
          <rPr>
            <sz val="9"/>
            <color indexed="81"/>
            <rFont val="Tahoma"/>
            <charset val="1"/>
          </rPr>
          <t xml:space="preserve">
MOS Malovanka</t>
        </r>
      </text>
    </comment>
    <comment ref="AS18" authorId="0" shapeId="0" xr:uid="{F1E78569-A249-47E6-A7C4-D85792967C48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Čištění CCTV prvků (switche, servery…)</t>
        </r>
      </text>
    </comment>
    <comment ref="AE19" authorId="0" shapeId="0" xr:uid="{D342B2D8-7A32-454E-A121-F37158ACDC2F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velín</t>
        </r>
      </text>
    </comment>
    <comment ref="AS19" authorId="0" shapeId="0" xr:uid="{AC541A3F-16B2-4DC0-B27B-1AE06F235B74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Čištění CCTV prvků (switche, servery…)</t>
        </r>
      </text>
    </comment>
    <comment ref="BH19" authorId="0" shapeId="0" xr:uid="{75DB3A0D-1161-4349-A076-55CA7C798A82}">
      <text>
        <r>
          <rPr>
            <b/>
            <sz val="9"/>
            <color indexed="81"/>
            <rFont val="Tahoma"/>
            <charset val="1"/>
          </rPr>
          <t>pauzer:</t>
        </r>
        <r>
          <rPr>
            <sz val="9"/>
            <color indexed="81"/>
            <rFont val="Tahoma"/>
            <charset val="1"/>
          </rPr>
          <t xml:space="preserve">
MOS Malovanka</t>
        </r>
      </text>
    </comment>
    <comment ref="BU19" authorId="0" shapeId="0" xr:uid="{95842E71-EADF-4EED-A0B6-D2B910071EA0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Narovnání FPD za 02/2026</t>
        </r>
      </text>
    </comment>
    <comment ref="AR24" authorId="0" shapeId="0" xr:uid="{6B9281B7-1B97-44BA-86FB-56A095CBACD9}">
      <text>
        <r>
          <rPr>
            <b/>
            <sz val="9"/>
            <color indexed="81"/>
            <rFont val="Tahoma"/>
            <charset val="1"/>
          </rPr>
          <t>pauzer:</t>
        </r>
        <r>
          <rPr>
            <sz val="9"/>
            <color indexed="81"/>
            <rFont val="Tahoma"/>
            <charset val="1"/>
          </rPr>
          <t xml:space="preserve">
MOS Malovanka</t>
        </r>
      </text>
    </comment>
    <comment ref="BE24" authorId="0" shapeId="0" xr:uid="{34ACA61E-2FDD-4638-A759-FA1EA8735609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Čištění CCTV prvků (switche, servery…)</t>
        </r>
      </text>
    </comment>
    <comment ref="BQ24" authorId="0" shapeId="0" xr:uid="{A5B7A53D-4285-462F-9C0A-BC59FCB30CF3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Čištění CCTV prvků (switche, servery…)</t>
        </r>
      </text>
    </comment>
    <comment ref="AE25" authorId="0" shapeId="0" xr:uid="{C3CA627C-2D6C-45C5-BE4C-2FD453496464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SOSky</t>
        </r>
      </text>
    </comment>
    <comment ref="BQ25" authorId="0" shapeId="0" xr:uid="{15204144-0C25-48A7-8547-36551A800F60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Čištění CCTV prvků (switche, servery…)</t>
        </r>
      </text>
    </comment>
    <comment ref="Q33" authorId="0" shapeId="0" xr:uid="{7D5F3245-7FDE-4559-AF14-3FE138E11B7A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Kontrola tel. ústředen + registrace SOSek</t>
        </r>
      </text>
    </comment>
    <comment ref="AE33" authorId="0" shapeId="0" xr:uid="{D5821BD0-2142-44E5-BA66-C9D514DDC5CF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Kontrola tel. ústředen + registrace SOSek</t>
        </r>
      </text>
    </comment>
    <comment ref="BU33" authorId="0" shapeId="0" xr:uid="{513FAB33-1DF6-48C1-9C4D-780A5339340D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Práce v IT pohotovosti</t>
        </r>
      </text>
    </comment>
    <comment ref="BU34" authorId="0" shapeId="0" xr:uid="{32EC1C7C-C0F2-409A-85F8-48C218EBED6F}">
      <text>
        <r>
          <rPr>
            <b/>
            <sz val="9"/>
            <color indexed="81"/>
            <rFont val="Tahoma"/>
            <family val="2"/>
            <charset val="238"/>
          </rPr>
          <t>pauzer:</t>
        </r>
        <r>
          <rPr>
            <sz val="9"/>
            <color indexed="81"/>
            <rFont val="Tahoma"/>
            <family val="2"/>
            <charset val="238"/>
          </rPr>
          <t xml:space="preserve">
Práce v IT pohotovosti</t>
        </r>
      </text>
    </comment>
    <comment ref="BT100" authorId="1" shapeId="0" xr:uid="{00000000-0006-0000-0000-00001F000000}">
      <text>
        <r>
          <rPr>
            <b/>
            <sz val="9"/>
            <color indexed="81"/>
            <rFont val="Tahoma"/>
            <family val="2"/>
            <charset val="238"/>
          </rPr>
          <t>dvorak:</t>
        </r>
        <r>
          <rPr>
            <sz val="9"/>
            <color indexed="81"/>
            <rFont val="Tahoma"/>
            <family val="2"/>
            <charset val="238"/>
          </rPr>
          <t xml:space="preserve">
Pouze přesčas (&gt;0)</t>
        </r>
      </text>
    </comment>
    <comment ref="BU100" authorId="1" shapeId="0" xr:uid="{00000000-0006-0000-0000-000020000000}">
      <text>
        <r>
          <rPr>
            <b/>
            <sz val="9"/>
            <color indexed="81"/>
            <rFont val="Tahoma"/>
            <family val="2"/>
            <charset val="238"/>
          </rPr>
          <t>dvorak:</t>
        </r>
        <r>
          <rPr>
            <sz val="9"/>
            <color indexed="81"/>
            <rFont val="Tahoma"/>
            <family val="2"/>
            <charset val="238"/>
          </rPr>
          <t xml:space="preserve">
Pouze přesčas (&gt;0)</t>
        </r>
      </text>
    </comment>
  </commentList>
</comments>
</file>

<file path=xl/sharedStrings.xml><?xml version="1.0" encoding="utf-8"?>
<sst xmlns="http://schemas.openxmlformats.org/spreadsheetml/2006/main" count="307" uniqueCount="92">
  <si>
    <t>Uzávěry ostatní tunely:</t>
  </si>
  <si>
    <t>Pondělí</t>
  </si>
  <si>
    <t>Úterý</t>
  </si>
  <si>
    <t>Středa</t>
  </si>
  <si>
    <t>Čtvrtek</t>
  </si>
  <si>
    <t>Pátek</t>
  </si>
  <si>
    <t>Sobota</t>
  </si>
  <si>
    <t>Neděle</t>
  </si>
  <si>
    <t>Výjezdy</t>
  </si>
  <si>
    <t>Turnusy</t>
  </si>
  <si>
    <t>Práce mimo směnu</t>
  </si>
  <si>
    <t xml:space="preserve">rok </t>
  </si>
  <si>
    <t xml:space="preserve">měsíc </t>
  </si>
  <si>
    <t>den</t>
  </si>
  <si>
    <t>noc</t>
  </si>
  <si>
    <r>
      <t xml:space="preserve">Dvořák Václav </t>
    </r>
    <r>
      <rPr>
        <sz val="12"/>
        <color rgb="FFFF0000"/>
        <rFont val="Calibri"/>
        <family val="2"/>
        <charset val="238"/>
        <scheme val="minor"/>
      </rPr>
      <t>(VN)</t>
    </r>
  </si>
  <si>
    <r>
      <t xml:space="preserve">Pauzer Libor </t>
    </r>
    <r>
      <rPr>
        <sz val="12"/>
        <color rgb="FFFF0000"/>
        <rFont val="Calibri"/>
        <family val="2"/>
        <charset val="238"/>
        <scheme val="minor"/>
      </rPr>
      <t>(all in one)</t>
    </r>
  </si>
  <si>
    <t>Vörös Pavel (NN)</t>
  </si>
  <si>
    <r>
      <t>Janouš Petr (</t>
    </r>
    <r>
      <rPr>
        <sz val="12"/>
        <color rgb="FFFF0000"/>
        <rFont val="Calibri"/>
        <family val="2"/>
        <charset val="238"/>
        <scheme val="minor"/>
      </rPr>
      <t>VN)</t>
    </r>
  </si>
  <si>
    <r>
      <t>Dittrich Vladimír (</t>
    </r>
    <r>
      <rPr>
        <sz val="12"/>
        <color rgb="FFFF0000"/>
        <rFont val="Calibri"/>
        <family val="2"/>
        <charset val="238"/>
        <scheme val="minor"/>
      </rPr>
      <t>VN)</t>
    </r>
  </si>
  <si>
    <r>
      <t>Toman Milan (</t>
    </r>
    <r>
      <rPr>
        <sz val="12"/>
        <color rgb="FFFF0000"/>
        <rFont val="Calibri"/>
        <family val="2"/>
        <charset val="238"/>
        <scheme val="minor"/>
      </rPr>
      <t>VN)</t>
    </r>
  </si>
  <si>
    <t>Glaser Ondřej (NN)</t>
  </si>
  <si>
    <t>Herbst David (NN)</t>
  </si>
  <si>
    <t>Ryba Ondřej (NN)</t>
  </si>
  <si>
    <t>Zábranský Petr (NN)</t>
  </si>
  <si>
    <t>Teslík Hynek (NN)</t>
  </si>
  <si>
    <t>X BEZ zkušeností s VN</t>
  </si>
  <si>
    <t>kontrolní řádek</t>
  </si>
  <si>
    <t>Pracovních dnů:</t>
  </si>
  <si>
    <t>Pracovní doba:</t>
  </si>
  <si>
    <t>Dvořák</t>
  </si>
  <si>
    <t>Vörös</t>
  </si>
  <si>
    <t>Janouš</t>
  </si>
  <si>
    <t>Zábranský</t>
  </si>
  <si>
    <t>Pauzer</t>
  </si>
  <si>
    <t>CH</t>
  </si>
  <si>
    <t>Kohl</t>
  </si>
  <si>
    <t>Dittrich</t>
  </si>
  <si>
    <t>Teslík</t>
  </si>
  <si>
    <t>Toman</t>
  </si>
  <si>
    <t>Glaser</t>
  </si>
  <si>
    <t>X</t>
  </si>
  <si>
    <t>Fond pracovní doby (FPD):</t>
  </si>
  <si>
    <t>Dovolená (počet dní):</t>
  </si>
  <si>
    <t>Pohotovost TKB</t>
  </si>
  <si>
    <t>Denní směny</t>
  </si>
  <si>
    <t>Noční směny</t>
  </si>
  <si>
    <t>Odpracoval</t>
  </si>
  <si>
    <t>Celkem</t>
  </si>
  <si>
    <t>Přesčas</t>
  </si>
  <si>
    <t>Poznámky:</t>
  </si>
  <si>
    <t>Vondrák</t>
  </si>
  <si>
    <t>Čeleda</t>
  </si>
  <si>
    <t>Hanzlík</t>
  </si>
  <si>
    <r>
      <t>Hanzlík Marek</t>
    </r>
    <r>
      <rPr>
        <sz val="12"/>
        <color rgb="FFFF0000"/>
        <rFont val="Calibri"/>
        <family val="2"/>
        <charset val="238"/>
        <scheme val="minor"/>
      </rPr>
      <t xml:space="preserve"> (VN)</t>
    </r>
  </si>
  <si>
    <t>Čeleda Olda (NN)</t>
  </si>
  <si>
    <t>Vondrák Pavel (NN)</t>
  </si>
  <si>
    <t>Bub. - technolog.</t>
  </si>
  <si>
    <t>Pohotovost IT</t>
  </si>
  <si>
    <t>Glaser Ondřej</t>
  </si>
  <si>
    <t>Robert Štefan</t>
  </si>
  <si>
    <t xml:space="preserve">Janouš Petr </t>
  </si>
  <si>
    <t>Vörös Pavel</t>
  </si>
  <si>
    <r>
      <rPr>
        <b/>
        <sz val="14"/>
        <color theme="1"/>
        <rFont val="Calibri"/>
        <family val="2"/>
        <charset val="238"/>
        <scheme val="minor"/>
      </rPr>
      <t>Pohotovost TKB</t>
    </r>
    <r>
      <rPr>
        <b/>
        <sz val="12"/>
        <color theme="1"/>
        <rFont val="Calibri"/>
        <family val="2"/>
        <charset val="238"/>
        <scheme val="minor"/>
      </rPr>
      <t xml:space="preserve">          </t>
    </r>
  </si>
  <si>
    <t>Štefan</t>
  </si>
  <si>
    <t>Bru./Dej - technolog.</t>
  </si>
  <si>
    <r>
      <t xml:space="preserve">Kohl David </t>
    </r>
    <r>
      <rPr>
        <sz val="12"/>
        <color rgb="FFFF0000"/>
        <rFont val="Calibri"/>
        <family val="2"/>
        <charset val="238"/>
        <scheme val="minor"/>
      </rPr>
      <t>(VN)</t>
    </r>
  </si>
  <si>
    <t>Žemlička</t>
  </si>
  <si>
    <t>Žemlička Miroslav (NN)</t>
  </si>
  <si>
    <t>Franek Lukáš</t>
  </si>
  <si>
    <t>SAT</t>
  </si>
  <si>
    <t>ATM</t>
  </si>
  <si>
    <t>Svoboda Daniel</t>
  </si>
  <si>
    <t>Franek Lukáš (NN)</t>
  </si>
  <si>
    <t>LAT</t>
  </si>
  <si>
    <t>TAT - V</t>
  </si>
  <si>
    <t>TAT - M</t>
  </si>
  <si>
    <t>ZAT - ZTT</t>
  </si>
  <si>
    <t>ZAT - VTT</t>
  </si>
  <si>
    <t>Franek</t>
  </si>
  <si>
    <t>Celková TKB- technolog.</t>
  </si>
  <si>
    <t>01.03.2026 v.1</t>
  </si>
  <si>
    <t>MYTÍ - Bru/Dej</t>
  </si>
  <si>
    <t>MYTÍ - Bub.</t>
  </si>
  <si>
    <t>SAT - ZTT</t>
  </si>
  <si>
    <t>x</t>
  </si>
  <si>
    <t>5.-6.3. - Reitmajer, Valda, D.Dvořák
12.-13.3. - Reitmajer, Valda, Levý</t>
  </si>
  <si>
    <t>D</t>
  </si>
  <si>
    <t>MYTÍ - Bub.JTT</t>
  </si>
  <si>
    <t>MYTÍ - Bub.STT</t>
  </si>
  <si>
    <t>N</t>
  </si>
  <si>
    <t>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</si>
</sst>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General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5" tint="-0.249977111117893"/>
      <name val="Calibri"/>
      <family val="2"/>
      <charset val="238"/>
      <scheme val="minor"/>
    </font>
    <font>
      <sz val="9.5"/>
      <color theme="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.5"/>
      <color theme="1"/>
      <name val="Tahoma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0" tint="-0.3499862666707357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theme="4"/>
      <name val="Calibri"/>
      <family val="2"/>
      <charset val="238"/>
      <scheme val="minor"/>
    </font>
    <font>
      <sz val="12"/>
      <color theme="1" tint="0.34998626667073579"/>
      <name val="Calibri"/>
      <family val="2"/>
      <charset val="238"/>
      <scheme val="minor"/>
    </font>
    <font>
      <sz val="12"/>
      <color theme="3"/>
      <name val="Calibri"/>
      <family val="2"/>
      <charset val="238"/>
      <scheme val="minor"/>
    </font>
    <font>
      <sz val="12"/>
      <color theme="3"/>
      <name val="Calibri"/>
      <family val="2"/>
      <charset val="238"/>
    </font>
    <font>
      <b/>
      <sz val="12"/>
      <color theme="0" tint="-0.499984740745262"/>
      <name val="Calibri"/>
      <family val="2"/>
      <charset val="238"/>
      <scheme val="minor"/>
    </font>
    <font>
      <sz val="12"/>
      <color theme="4"/>
      <name val="Calibri"/>
      <family val="2"/>
      <charset val="238"/>
    </font>
    <font>
      <sz val="12"/>
      <color theme="3" tint="0.3999755851924192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2"/>
      <color theme="4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21" fillId="0" borderId="0"/>
  </cellStyleXfs>
  <cellXfs count="675">
    <xf numFmtId="0" fontId="0" fillId="0" borderId="0" xfId="0"/>
    <xf numFmtId="0" fontId="2" fillId="0" borderId="0" xfId="0" applyFont="1"/>
    <xf numFmtId="0" fontId="3" fillId="0" borderId="0" xfId="0" applyFont="1"/>
    <xf numFmtId="14" fontId="2" fillId="2" borderId="1" xfId="0" applyNumberFormat="1" applyFont="1" applyFill="1" applyBorder="1" applyAlignment="1" applyProtection="1">
      <alignment horizontal="center" textRotation="90"/>
      <protection locked="0"/>
    </xf>
    <xf numFmtId="0" fontId="4" fillId="0" borderId="0" xfId="0" applyFont="1"/>
    <xf numFmtId="14" fontId="2" fillId="3" borderId="2" xfId="0" applyNumberFormat="1" applyFont="1" applyFill="1" applyBorder="1" applyAlignment="1" applyProtection="1">
      <alignment horizontal="center" textRotation="90"/>
      <protection locked="0"/>
    </xf>
    <xf numFmtId="0" fontId="7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0" fillId="0" borderId="0" xfId="0" applyFont="1"/>
    <xf numFmtId="0" fontId="9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0" fillId="0" borderId="9" xfId="0" applyFont="1" applyBorder="1"/>
    <xf numFmtId="0" fontId="2" fillId="0" borderId="6" xfId="0" applyFont="1" applyBorder="1" applyAlignment="1">
      <alignment horizontal="left" vertical="center"/>
    </xf>
    <xf numFmtId="0" fontId="1" fillId="0" borderId="0" xfId="0" applyFont="1"/>
    <xf numFmtId="0" fontId="5" fillId="0" borderId="0" xfId="0" applyFont="1"/>
    <xf numFmtId="0" fontId="11" fillId="0" borderId="0" xfId="0" applyFont="1"/>
    <xf numFmtId="14" fontId="4" fillId="0" borderId="0" xfId="0" applyNumberFormat="1" applyFont="1" applyAlignment="1" applyProtection="1">
      <alignment horizontal="center" textRotation="90"/>
      <protection locked="0"/>
    </xf>
    <xf numFmtId="0" fontId="8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textRotation="180"/>
    </xf>
    <xf numFmtId="0" fontId="3" fillId="0" borderId="0" xfId="0" applyFont="1" applyAlignment="1">
      <alignment vertical="top" textRotation="180"/>
    </xf>
    <xf numFmtId="49" fontId="3" fillId="0" borderId="0" xfId="0" applyNumberFormat="1" applyFont="1" applyAlignment="1">
      <alignment vertical="top" textRotation="180" wrapText="1" readingOrder="1"/>
    </xf>
    <xf numFmtId="0" fontId="3" fillId="5" borderId="0" xfId="0" applyFont="1" applyFill="1"/>
    <xf numFmtId="0" fontId="2" fillId="0" borderId="13" xfId="0" applyFont="1" applyBorder="1"/>
    <xf numFmtId="0" fontId="2" fillId="0" borderId="27" xfId="0" applyFont="1" applyBorder="1"/>
    <xf numFmtId="0" fontId="2" fillId="0" borderId="10" xfId="0" applyFont="1" applyBorder="1"/>
    <xf numFmtId="0" fontId="5" fillId="0" borderId="22" xfId="0" applyFont="1" applyBorder="1"/>
    <xf numFmtId="0" fontId="25" fillId="0" borderId="0" xfId="0" applyFont="1"/>
    <xf numFmtId="0" fontId="5" fillId="0" borderId="23" xfId="0" applyFont="1" applyBorder="1"/>
    <xf numFmtId="0" fontId="5" fillId="0" borderId="24" xfId="0" applyFont="1" applyBorder="1"/>
    <xf numFmtId="0" fontId="26" fillId="0" borderId="10" xfId="0" applyFont="1" applyBorder="1"/>
    <xf numFmtId="0" fontId="5" fillId="0" borderId="21" xfId="0" applyFont="1" applyBorder="1"/>
    <xf numFmtId="0" fontId="5" fillId="0" borderId="13" xfId="0" applyFont="1" applyBorder="1"/>
    <xf numFmtId="0" fontId="11" fillId="0" borderId="10" xfId="0" applyFont="1" applyBorder="1"/>
    <xf numFmtId="0" fontId="31" fillId="0" borderId="0" xfId="0" applyFont="1" applyAlignment="1">
      <alignment horizontal="center"/>
    </xf>
    <xf numFmtId="0" fontId="26" fillId="4" borderId="13" xfId="0" applyFont="1" applyFill="1" applyBorder="1"/>
    <xf numFmtId="0" fontId="2" fillId="0" borderId="9" xfId="0" applyFont="1" applyBorder="1"/>
    <xf numFmtId="0" fontId="2" fillId="0" borderId="48" xfId="0" applyFont="1" applyBorder="1"/>
    <xf numFmtId="0" fontId="7" fillId="0" borderId="23" xfId="0" applyFont="1" applyBorder="1"/>
    <xf numFmtId="14" fontId="5" fillId="2" borderId="1" xfId="0" applyNumberFormat="1" applyFont="1" applyFill="1" applyBorder="1" applyAlignment="1" applyProtection="1">
      <alignment horizontal="center" textRotation="90"/>
      <protection locked="0"/>
    </xf>
    <xf numFmtId="14" fontId="2" fillId="2" borderId="6" xfId="0" applyNumberFormat="1" applyFont="1" applyFill="1" applyBorder="1" applyAlignment="1" applyProtection="1">
      <alignment horizontal="center" textRotation="90"/>
      <protection locked="0"/>
    </xf>
    <xf numFmtId="14" fontId="2" fillId="3" borderId="50" xfId="0" applyNumberFormat="1" applyFont="1" applyFill="1" applyBorder="1" applyAlignment="1" applyProtection="1">
      <alignment horizontal="center" textRotation="90"/>
      <protection locked="0"/>
    </xf>
    <xf numFmtId="0" fontId="2" fillId="0" borderId="5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2" fillId="9" borderId="13" xfId="0" applyFont="1" applyFill="1" applyBorder="1"/>
    <xf numFmtId="17" fontId="2" fillId="0" borderId="0" xfId="0" applyNumberFormat="1" applyFont="1" applyAlignment="1">
      <alignment vertical="center"/>
    </xf>
    <xf numFmtId="0" fontId="7" fillId="0" borderId="24" xfId="0" applyFont="1" applyBorder="1"/>
    <xf numFmtId="0" fontId="2" fillId="11" borderId="13" xfId="0" applyFont="1" applyFill="1" applyBorder="1"/>
    <xf numFmtId="0" fontId="26" fillId="11" borderId="13" xfId="0" applyFont="1" applyFill="1" applyBorder="1"/>
    <xf numFmtId="0" fontId="5" fillId="11" borderId="21" xfId="0" applyFont="1" applyFill="1" applyBorder="1"/>
    <xf numFmtId="0" fontId="2" fillId="11" borderId="27" xfId="0" applyFont="1" applyFill="1" applyBorder="1"/>
    <xf numFmtId="0" fontId="26" fillId="11" borderId="27" xfId="0" applyFont="1" applyFill="1" applyBorder="1"/>
    <xf numFmtId="0" fontId="26" fillId="0" borderId="13" xfId="0" applyFont="1" applyBorder="1"/>
    <xf numFmtId="0" fontId="4" fillId="0" borderId="48" xfId="0" applyFont="1" applyBorder="1"/>
    <xf numFmtId="0" fontId="2" fillId="0" borderId="21" xfId="0" applyFont="1" applyBorder="1"/>
    <xf numFmtId="0" fontId="7" fillId="0" borderId="5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11" borderId="21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2" fillId="0" borderId="32" xfId="0" applyFont="1" applyBorder="1"/>
    <xf numFmtId="14" fontId="5" fillId="3" borderId="2" xfId="0" applyNumberFormat="1" applyFont="1" applyFill="1" applyBorder="1" applyAlignment="1" applyProtection="1">
      <alignment horizontal="center" textRotation="90"/>
      <protection locked="0"/>
    </xf>
    <xf numFmtId="0" fontId="7" fillId="0" borderId="15" xfId="0" applyFont="1" applyBorder="1"/>
    <xf numFmtId="0" fontId="7" fillId="0" borderId="22" xfId="0" applyFont="1" applyBorder="1"/>
    <xf numFmtId="0" fontId="28" fillId="0" borderId="0" xfId="0" applyFont="1" applyAlignment="1">
      <alignment horizontal="center" vertical="center"/>
    </xf>
    <xf numFmtId="0" fontId="5" fillId="0" borderId="15" xfId="0" applyFont="1" applyBorder="1"/>
    <xf numFmtId="0" fontId="5" fillId="0" borderId="14" xfId="0" applyFont="1" applyBorder="1"/>
    <xf numFmtId="0" fontId="5" fillId="0" borderId="16" xfId="0" applyFont="1" applyBorder="1"/>
    <xf numFmtId="0" fontId="7" fillId="0" borderId="9" xfId="0" applyFont="1" applyBorder="1" applyAlignment="1">
      <alignment horizontal="center" vertical="center"/>
    </xf>
    <xf numFmtId="0" fontId="4" fillId="0" borderId="32" xfId="0" applyFont="1" applyBorder="1"/>
    <xf numFmtId="0" fontId="5" fillId="11" borderId="15" xfId="0" applyFont="1" applyFill="1" applyBorder="1"/>
    <xf numFmtId="0" fontId="5" fillId="11" borderId="14" xfId="0" applyFont="1" applyFill="1" applyBorder="1"/>
    <xf numFmtId="0" fontId="5" fillId="11" borderId="16" xfId="0" applyFont="1" applyFill="1" applyBorder="1"/>
    <xf numFmtId="0" fontId="5" fillId="11" borderId="4" xfId="0" applyFont="1" applyFill="1" applyBorder="1"/>
    <xf numFmtId="0" fontId="5" fillId="11" borderId="3" xfId="0" applyFont="1" applyFill="1" applyBorder="1"/>
    <xf numFmtId="0" fontId="5" fillId="11" borderId="9" xfId="0" applyFont="1" applyFill="1" applyBorder="1"/>
    <xf numFmtId="0" fontId="5" fillId="11" borderId="9" xfId="0" applyFont="1" applyFill="1" applyBorder="1" applyAlignment="1">
      <alignment horizontal="center"/>
    </xf>
    <xf numFmtId="14" fontId="2" fillId="3" borderId="29" xfId="0" applyNumberFormat="1" applyFont="1" applyFill="1" applyBorder="1" applyAlignment="1" applyProtection="1">
      <alignment horizontal="center" textRotation="90"/>
      <protection locked="0"/>
    </xf>
    <xf numFmtId="14" fontId="2" fillId="2" borderId="30" xfId="0" applyNumberFormat="1" applyFont="1" applyFill="1" applyBorder="1" applyAlignment="1" applyProtection="1">
      <alignment horizontal="center" textRotation="90"/>
      <protection locked="0"/>
    </xf>
    <xf numFmtId="0" fontId="2" fillId="11" borderId="48" xfId="0" applyFont="1" applyFill="1" applyBorder="1"/>
    <xf numFmtId="0" fontId="5" fillId="11" borderId="14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0" fontId="5" fillId="11" borderId="16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11" borderId="59" xfId="0" applyFont="1" applyFill="1" applyBorder="1"/>
    <xf numFmtId="0" fontId="7" fillId="11" borderId="15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5" fillId="11" borderId="16" xfId="0" applyFont="1" applyFill="1" applyBorder="1" applyAlignment="1">
      <alignment horizontal="center"/>
    </xf>
    <xf numFmtId="0" fontId="5" fillId="11" borderId="14" xfId="0" applyFont="1" applyFill="1" applyBorder="1" applyAlignment="1">
      <alignment horizontal="center"/>
    </xf>
    <xf numFmtId="0" fontId="4" fillId="0" borderId="31" xfId="0" applyFont="1" applyBorder="1"/>
    <xf numFmtId="0" fontId="7" fillId="0" borderId="59" xfId="0" applyFont="1" applyBorder="1"/>
    <xf numFmtId="0" fontId="5" fillId="0" borderId="2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4" fontId="33" fillId="0" borderId="46" xfId="1" applyFont="1" applyBorder="1" applyAlignment="1">
      <alignment horizontal="center" vertical="center"/>
    </xf>
    <xf numFmtId="0" fontId="7" fillId="11" borderId="14" xfId="0" applyFont="1" applyFill="1" applyBorder="1"/>
    <xf numFmtId="0" fontId="5" fillId="11" borderId="4" xfId="0" applyFont="1" applyFill="1" applyBorder="1" applyAlignment="1">
      <alignment horizontal="center" vertical="center"/>
    </xf>
    <xf numFmtId="0" fontId="2" fillId="11" borderId="8" xfId="0" applyFont="1" applyFill="1" applyBorder="1"/>
    <xf numFmtId="0" fontId="5" fillId="11" borderId="9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11" borderId="13" xfId="0" applyFont="1" applyFill="1" applyBorder="1"/>
    <xf numFmtId="0" fontId="5" fillId="11" borderId="18" xfId="0" applyFont="1" applyFill="1" applyBorder="1"/>
    <xf numFmtId="0" fontId="5" fillId="11" borderId="20" xfId="0" applyFont="1" applyFill="1" applyBorder="1"/>
    <xf numFmtId="0" fontId="8" fillId="0" borderId="7" xfId="0" applyFont="1" applyBorder="1"/>
    <xf numFmtId="0" fontId="4" fillId="0" borderId="7" xfId="0" applyFont="1" applyBorder="1"/>
    <xf numFmtId="0" fontId="28" fillId="0" borderId="7" xfId="0" applyFont="1" applyBorder="1" applyAlignment="1">
      <alignment horizontal="center" vertical="center"/>
    </xf>
    <xf numFmtId="0" fontId="7" fillId="0" borderId="58" xfId="0" applyFont="1" applyBorder="1"/>
    <xf numFmtId="0" fontId="11" fillId="11" borderId="48" xfId="0" applyFont="1" applyFill="1" applyBorder="1" applyAlignment="1">
      <alignment horizontal="center" vertical="center"/>
    </xf>
    <xf numFmtId="0" fontId="5" fillId="0" borderId="26" xfId="0" applyFont="1" applyBorder="1"/>
    <xf numFmtId="0" fontId="4" fillId="2" borderId="16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2" borderId="9" xfId="0" applyFont="1" applyFill="1" applyBorder="1"/>
    <xf numFmtId="0" fontId="5" fillId="2" borderId="24" xfId="0" applyFont="1" applyFill="1" applyBorder="1"/>
    <xf numFmtId="0" fontId="5" fillId="2" borderId="14" xfId="0" applyFont="1" applyFill="1" applyBorder="1" applyAlignment="1">
      <alignment horizontal="center" vertical="center"/>
    </xf>
    <xf numFmtId="0" fontId="5" fillId="2" borderId="14" xfId="0" applyFont="1" applyFill="1" applyBorder="1"/>
    <xf numFmtId="0" fontId="5" fillId="2" borderId="16" xfId="0" applyFont="1" applyFill="1" applyBorder="1"/>
    <xf numFmtId="0" fontId="5" fillId="2" borderId="15" xfId="0" applyFont="1" applyFill="1" applyBorder="1"/>
    <xf numFmtId="0" fontId="28" fillId="2" borderId="16" xfId="0" applyFont="1" applyFill="1" applyBorder="1" applyAlignment="1">
      <alignment horizontal="center" vertical="center"/>
    </xf>
    <xf numFmtId="0" fontId="7" fillId="2" borderId="14" xfId="0" applyFont="1" applyFill="1" applyBorder="1"/>
    <xf numFmtId="0" fontId="7" fillId="2" borderId="15" xfId="0" applyFont="1" applyFill="1" applyBorder="1"/>
    <xf numFmtId="0" fontId="4" fillId="2" borderId="14" xfId="0" applyFont="1" applyFill="1" applyBorder="1" applyAlignment="1">
      <alignment horizontal="center" vertical="center"/>
    </xf>
    <xf numFmtId="0" fontId="26" fillId="0" borderId="27" xfId="0" applyFont="1" applyBorder="1"/>
    <xf numFmtId="164" fontId="27" fillId="0" borderId="49" xfId="1" applyFont="1" applyBorder="1"/>
    <xf numFmtId="0" fontId="26" fillId="0" borderId="17" xfId="0" applyFont="1" applyBorder="1"/>
    <xf numFmtId="0" fontId="5" fillId="14" borderId="14" xfId="0" applyFont="1" applyFill="1" applyBorder="1"/>
    <xf numFmtId="0" fontId="5" fillId="12" borderId="15" xfId="0" applyFont="1" applyFill="1" applyBorder="1"/>
    <xf numFmtId="0" fontId="5" fillId="15" borderId="15" xfId="0" applyFont="1" applyFill="1" applyBorder="1"/>
    <xf numFmtId="0" fontId="5" fillId="15" borderId="23" xfId="0" applyFont="1" applyFill="1" applyBorder="1"/>
    <xf numFmtId="0" fontId="5" fillId="12" borderId="4" xfId="0" applyFont="1" applyFill="1" applyBorder="1"/>
    <xf numFmtId="0" fontId="5" fillId="15" borderId="28" xfId="0" applyFont="1" applyFill="1" applyBorder="1"/>
    <xf numFmtId="0" fontId="2" fillId="0" borderId="7" xfId="0" applyFont="1" applyBorder="1"/>
    <xf numFmtId="0" fontId="5" fillId="13" borderId="4" xfId="0" applyFont="1" applyFill="1" applyBorder="1"/>
    <xf numFmtId="0" fontId="5" fillId="13" borderId="9" xfId="0" applyFont="1" applyFill="1" applyBorder="1"/>
    <xf numFmtId="0" fontId="5" fillId="13" borderId="24" xfId="0" applyFont="1" applyFill="1" applyBorder="1"/>
    <xf numFmtId="0" fontId="5" fillId="13" borderId="23" xfId="0" applyFont="1" applyFill="1" applyBorder="1"/>
    <xf numFmtId="0" fontId="5" fillId="13" borderId="24" xfId="0" applyFont="1" applyFill="1" applyBorder="1" applyAlignment="1">
      <alignment horizontal="center" vertical="center"/>
    </xf>
    <xf numFmtId="0" fontId="5" fillId="13" borderId="15" xfId="0" applyFont="1" applyFill="1" applyBorder="1"/>
    <xf numFmtId="0" fontId="5" fillId="13" borderId="14" xfId="0" applyFont="1" applyFill="1" applyBorder="1"/>
    <xf numFmtId="0" fontId="7" fillId="13" borderId="14" xfId="0" applyFont="1" applyFill="1" applyBorder="1"/>
    <xf numFmtId="0" fontId="7" fillId="13" borderId="24" xfId="0" applyFont="1" applyFill="1" applyBorder="1"/>
    <xf numFmtId="0" fontId="7" fillId="11" borderId="9" xfId="0" applyFont="1" applyFill="1" applyBorder="1"/>
    <xf numFmtId="0" fontId="7" fillId="13" borderId="4" xfId="0" applyFont="1" applyFill="1" applyBorder="1"/>
    <xf numFmtId="0" fontId="22" fillId="0" borderId="30" xfId="0" applyFont="1" applyBorder="1" applyAlignment="1">
      <alignment textRotation="90"/>
    </xf>
    <xf numFmtId="0" fontId="0" fillId="0" borderId="31" xfId="0" applyBorder="1" applyAlignment="1">
      <alignment textRotation="90"/>
    </xf>
    <xf numFmtId="0" fontId="22" fillId="0" borderId="3" xfId="0" applyFont="1" applyBorder="1" applyAlignment="1">
      <alignment textRotation="90"/>
    </xf>
    <xf numFmtId="0" fontId="2" fillId="0" borderId="60" xfId="0" applyFont="1" applyBorder="1"/>
    <xf numFmtId="0" fontId="26" fillId="11" borderId="17" xfId="0" applyFont="1" applyFill="1" applyBorder="1"/>
    <xf numFmtId="14" fontId="7" fillId="3" borderId="2" xfId="0" applyNumberFormat="1" applyFont="1" applyFill="1" applyBorder="1" applyAlignment="1" applyProtection="1">
      <alignment horizontal="center" textRotation="90"/>
      <protection locked="0"/>
    </xf>
    <xf numFmtId="14" fontId="7" fillId="2" borderId="1" xfId="0" applyNumberFormat="1" applyFont="1" applyFill="1" applyBorder="1" applyAlignment="1" applyProtection="1">
      <alignment horizontal="center" textRotation="90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11" borderId="16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/>
    <xf numFmtId="0" fontId="17" fillId="0" borderId="9" xfId="0" applyFont="1" applyBorder="1"/>
    <xf numFmtId="0" fontId="28" fillId="0" borderId="7" xfId="0" applyFont="1" applyBorder="1"/>
    <xf numFmtId="0" fontId="3" fillId="0" borderId="5" xfId="0" applyFont="1" applyBorder="1" applyAlignment="1">
      <alignment horizontal="left" vertical="center" wrapText="1"/>
    </xf>
    <xf numFmtId="0" fontId="5" fillId="0" borderId="10" xfId="0" applyFont="1" applyBorder="1"/>
    <xf numFmtId="0" fontId="5" fillId="4" borderId="13" xfId="0" applyFont="1" applyFill="1" applyBorder="1"/>
    <xf numFmtId="0" fontId="5" fillId="11" borderId="27" xfId="0" applyFont="1" applyFill="1" applyBorder="1"/>
    <xf numFmtId="0" fontId="5" fillId="11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7" fillId="11" borderId="24" xfId="0" applyFont="1" applyFill="1" applyBorder="1" applyAlignment="1">
      <alignment horizontal="center" vertical="center"/>
    </xf>
    <xf numFmtId="0" fontId="7" fillId="11" borderId="2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4" fillId="11" borderId="14" xfId="0" applyFont="1" applyFill="1" applyBorder="1" applyAlignment="1">
      <alignment horizontal="center" vertical="center"/>
    </xf>
    <xf numFmtId="0" fontId="24" fillId="11" borderId="15" xfId="0" applyFont="1" applyFill="1" applyBorder="1" applyAlignment="1">
      <alignment horizontal="center" vertical="center"/>
    </xf>
    <xf numFmtId="0" fontId="11" fillId="11" borderId="14" xfId="0" applyFont="1" applyFill="1" applyBorder="1" applyAlignment="1">
      <alignment horizontal="center" vertical="center"/>
    </xf>
    <xf numFmtId="0" fontId="11" fillId="11" borderId="15" xfId="0" applyFont="1" applyFill="1" applyBorder="1" applyAlignment="1">
      <alignment horizontal="center" vertical="center"/>
    </xf>
    <xf numFmtId="0" fontId="11" fillId="11" borderId="23" xfId="0" applyFont="1" applyFill="1" applyBorder="1" applyAlignment="1">
      <alignment horizontal="center" vertical="center"/>
    </xf>
    <xf numFmtId="0" fontId="2" fillId="4" borderId="13" xfId="0" applyFont="1" applyFill="1" applyBorder="1"/>
    <xf numFmtId="0" fontId="7" fillId="0" borderId="12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11" fillId="11" borderId="22" xfId="0" applyFont="1" applyFill="1" applyBorder="1" applyAlignment="1">
      <alignment horizontal="center" vertical="center"/>
    </xf>
    <xf numFmtId="0" fontId="2" fillId="0" borderId="17" xfId="0" applyFont="1" applyBorder="1"/>
    <xf numFmtId="0" fontId="30" fillId="11" borderId="28" xfId="0" applyFont="1" applyFill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11" borderId="59" xfId="0" applyFont="1" applyFill="1" applyBorder="1" applyAlignment="1">
      <alignment horizontal="center" vertical="center"/>
    </xf>
    <xf numFmtId="164" fontId="33" fillId="0" borderId="62" xfId="1" applyFont="1" applyBorder="1" applyAlignment="1">
      <alignment horizontal="center" vertical="center"/>
    </xf>
    <xf numFmtId="0" fontId="7" fillId="0" borderId="53" xfId="0" applyFont="1" applyBorder="1"/>
    <xf numFmtId="0" fontId="7" fillId="0" borderId="65" xfId="0" applyFont="1" applyBorder="1" applyAlignment="1">
      <alignment horizontal="center" vertical="center"/>
    </xf>
    <xf numFmtId="0" fontId="11" fillId="11" borderId="24" xfId="0" applyFont="1" applyFill="1" applyBorder="1" applyAlignment="1">
      <alignment horizontal="center" vertical="center"/>
    </xf>
    <xf numFmtId="0" fontId="24" fillId="11" borderId="16" xfId="0" applyFont="1" applyFill="1" applyBorder="1" applyAlignment="1">
      <alignment horizontal="center" vertical="center"/>
    </xf>
    <xf numFmtId="0" fontId="37" fillId="11" borderId="23" xfId="0" applyFont="1" applyFill="1" applyBorder="1" applyAlignment="1">
      <alignment horizontal="center" vertical="center"/>
    </xf>
    <xf numFmtId="0" fontId="24" fillId="11" borderId="24" xfId="0" applyFont="1" applyFill="1" applyBorder="1" applyAlignment="1">
      <alignment horizontal="center" vertical="center"/>
    </xf>
    <xf numFmtId="0" fontId="30" fillId="11" borderId="15" xfId="0" applyFont="1" applyFill="1" applyBorder="1" applyAlignment="1">
      <alignment horizontal="center" vertical="center"/>
    </xf>
    <xf numFmtId="0" fontId="24" fillId="11" borderId="23" xfId="0" applyFont="1" applyFill="1" applyBorder="1" applyAlignment="1">
      <alignment horizontal="center" vertical="center"/>
    </xf>
    <xf numFmtId="0" fontId="24" fillId="11" borderId="22" xfId="0" applyFont="1" applyFill="1" applyBorder="1" applyAlignment="1">
      <alignment horizontal="center" vertical="center"/>
    </xf>
    <xf numFmtId="0" fontId="30" fillId="11" borderId="22" xfId="0" applyFont="1" applyFill="1" applyBorder="1" applyAlignment="1">
      <alignment horizontal="center" vertical="center"/>
    </xf>
    <xf numFmtId="0" fontId="11" fillId="11" borderId="16" xfId="0" applyFont="1" applyFill="1" applyBorder="1" applyAlignment="1">
      <alignment horizontal="center" vertical="center"/>
    </xf>
    <xf numFmtId="0" fontId="30" fillId="11" borderId="14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30" fillId="11" borderId="16" xfId="0" applyFont="1" applyFill="1" applyBorder="1" applyAlignment="1">
      <alignment horizontal="center" vertical="center"/>
    </xf>
    <xf numFmtId="0" fontId="5" fillId="2" borderId="20" xfId="0" applyFont="1" applyFill="1" applyBorder="1"/>
    <xf numFmtId="0" fontId="7" fillId="13" borderId="65" xfId="0" applyFont="1" applyFill="1" applyBorder="1"/>
    <xf numFmtId="0" fontId="30" fillId="11" borderId="24" xfId="0" applyFont="1" applyFill="1" applyBorder="1" applyAlignment="1">
      <alignment horizontal="center" vertical="center"/>
    </xf>
    <xf numFmtId="0" fontId="2" fillId="11" borderId="67" xfId="0" applyFont="1" applyFill="1" applyBorder="1"/>
    <xf numFmtId="0" fontId="7" fillId="11" borderId="68" xfId="0" applyFont="1" applyFill="1" applyBorder="1" applyAlignment="1">
      <alignment horizontal="center" vertical="center"/>
    </xf>
    <xf numFmtId="0" fontId="7" fillId="11" borderId="69" xfId="0" applyFont="1" applyFill="1" applyBorder="1" applyAlignment="1">
      <alignment horizontal="center" vertical="center"/>
    </xf>
    <xf numFmtId="0" fontId="7" fillId="11" borderId="70" xfId="0" applyFont="1" applyFill="1" applyBorder="1" applyAlignment="1">
      <alignment horizontal="center" vertical="center"/>
    </xf>
    <xf numFmtId="0" fontId="7" fillId="11" borderId="71" xfId="0" applyFont="1" applyFill="1" applyBorder="1" applyAlignment="1">
      <alignment horizontal="center" vertical="center"/>
    </xf>
    <xf numFmtId="0" fontId="5" fillId="11" borderId="68" xfId="0" applyFont="1" applyFill="1" applyBorder="1" applyAlignment="1">
      <alignment horizontal="center" vertical="center"/>
    </xf>
    <xf numFmtId="0" fontId="5" fillId="11" borderId="69" xfId="0" applyFont="1" applyFill="1" applyBorder="1" applyAlignment="1">
      <alignment horizontal="center" vertical="center"/>
    </xf>
    <xf numFmtId="0" fontId="5" fillId="11" borderId="70" xfId="0" applyFont="1" applyFill="1" applyBorder="1" applyAlignment="1">
      <alignment horizontal="center" vertical="center"/>
    </xf>
    <xf numFmtId="164" fontId="23" fillId="0" borderId="49" xfId="1" applyFont="1" applyBorder="1"/>
    <xf numFmtId="0" fontId="26" fillId="9" borderId="13" xfId="0" applyFont="1" applyFill="1" applyBorder="1"/>
    <xf numFmtId="0" fontId="3" fillId="0" borderId="0" xfId="0" applyFont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4" fillId="0" borderId="22" xfId="0" applyFont="1" applyBorder="1"/>
    <xf numFmtId="0" fontId="24" fillId="0" borderId="24" xfId="0" applyFont="1" applyBorder="1"/>
    <xf numFmtId="0" fontId="24" fillId="0" borderId="0" xfId="0" applyFont="1"/>
    <xf numFmtId="0" fontId="5" fillId="0" borderId="32" xfId="0" applyFont="1" applyBorder="1"/>
    <xf numFmtId="0" fontId="5" fillId="0" borderId="31" xfId="0" applyFont="1" applyBorder="1"/>
    <xf numFmtId="0" fontId="11" fillId="0" borderId="30" xfId="0" applyFont="1" applyBorder="1"/>
    <xf numFmtId="0" fontId="24" fillId="0" borderId="29" xfId="0" applyFont="1" applyBorder="1"/>
    <xf numFmtId="0" fontId="5" fillId="0" borderId="11" xfId="0" applyFont="1" applyBorder="1"/>
    <xf numFmtId="0" fontId="5" fillId="0" borderId="12" xfId="0" applyFont="1" applyBorder="1"/>
    <xf numFmtId="0" fontId="7" fillId="0" borderId="58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1" fillId="11" borderId="32" xfId="0" applyFont="1" applyFill="1" applyBorder="1" applyAlignment="1">
      <alignment horizontal="center" vertical="center"/>
    </xf>
    <xf numFmtId="0" fontId="24" fillId="11" borderId="25" xfId="0" applyFont="1" applyFill="1" applyBorder="1" applyAlignment="1">
      <alignment horizontal="center" vertical="center"/>
    </xf>
    <xf numFmtId="0" fontId="24" fillId="11" borderId="26" xfId="0" applyFont="1" applyFill="1" applyBorder="1" applyAlignment="1">
      <alignment horizontal="center" vertical="center"/>
    </xf>
    <xf numFmtId="0" fontId="24" fillId="11" borderId="2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72" xfId="0" applyFont="1" applyBorder="1"/>
    <xf numFmtId="0" fontId="11" fillId="4" borderId="15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30" fillId="11" borderId="25" xfId="0" applyFont="1" applyFill="1" applyBorder="1" applyAlignment="1">
      <alignment horizontal="center" vertical="center"/>
    </xf>
    <xf numFmtId="0" fontId="5" fillId="11" borderId="2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164" fontId="27" fillId="0" borderId="46" xfId="1" applyFont="1" applyBorder="1" applyAlignment="1">
      <alignment horizontal="center" vertical="center"/>
    </xf>
    <xf numFmtId="164" fontId="27" fillId="0" borderId="47" xfId="1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5" fillId="11" borderId="24" xfId="0" applyFont="1" applyFill="1" applyBorder="1" applyAlignment="1">
      <alignment horizontal="center" vertical="center"/>
    </xf>
    <xf numFmtId="0" fontId="4" fillId="11" borderId="24" xfId="0" applyFont="1" applyFill="1" applyBorder="1" applyAlignment="1">
      <alignment horizontal="center" vertical="center"/>
    </xf>
    <xf numFmtId="0" fontId="5" fillId="4" borderId="27" xfId="0" applyFont="1" applyFill="1" applyBorder="1"/>
    <xf numFmtId="0" fontId="5" fillId="9" borderId="16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30" fillId="9" borderId="28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horizontal="center" vertical="center"/>
    </xf>
    <xf numFmtId="0" fontId="7" fillId="12" borderId="15" xfId="0" applyFont="1" applyFill="1" applyBorder="1" applyAlignment="1">
      <alignment horizontal="center" vertical="center"/>
    </xf>
    <xf numFmtId="0" fontId="30" fillId="11" borderId="23" xfId="0" applyFont="1" applyFill="1" applyBorder="1" applyAlignment="1">
      <alignment horizontal="center" vertical="center"/>
    </xf>
    <xf numFmtId="0" fontId="5" fillId="0" borderId="73" xfId="0" applyFont="1" applyBorder="1"/>
    <xf numFmtId="0" fontId="7" fillId="9" borderId="15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center" vertical="center"/>
    </xf>
    <xf numFmtId="0" fontId="7" fillId="11" borderId="22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33" fillId="0" borderId="47" xfId="1" applyFont="1" applyBorder="1" applyAlignment="1">
      <alignment horizontal="center" vertical="center"/>
    </xf>
    <xf numFmtId="164" fontId="27" fillId="0" borderId="45" xfId="1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vertical="center"/>
    </xf>
    <xf numFmtId="0" fontId="11" fillId="9" borderId="28" xfId="0" applyFont="1" applyFill="1" applyBorder="1" applyAlignment="1">
      <alignment horizontal="center" vertical="center"/>
    </xf>
    <xf numFmtId="0" fontId="24" fillId="9" borderId="22" xfId="0" applyFont="1" applyFill="1" applyBorder="1" applyAlignment="1">
      <alignment horizontal="center" vertical="center"/>
    </xf>
    <xf numFmtId="0" fontId="11" fillId="9" borderId="16" xfId="0" applyFont="1" applyFill="1" applyBorder="1" applyAlignment="1">
      <alignment horizontal="center" vertical="center"/>
    </xf>
    <xf numFmtId="0" fontId="11" fillId="9" borderId="22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24" fillId="9" borderId="23" xfId="0" applyFont="1" applyFill="1" applyBorder="1" applyAlignment="1">
      <alignment horizontal="center" vertical="center"/>
    </xf>
    <xf numFmtId="0" fontId="24" fillId="9" borderId="16" xfId="0" applyFont="1" applyFill="1" applyBorder="1" applyAlignment="1">
      <alignment horizontal="center" vertical="center"/>
    </xf>
    <xf numFmtId="0" fontId="24" fillId="9" borderId="14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7" fillId="11" borderId="58" xfId="0" applyFont="1" applyFill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30" fillId="2" borderId="28" xfId="0" applyFont="1" applyFill="1" applyBorder="1" applyAlignment="1">
      <alignment horizontal="center" vertical="center"/>
    </xf>
    <xf numFmtId="0" fontId="30" fillId="2" borderId="24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38" fillId="2" borderId="22" xfId="0" applyFont="1" applyFill="1" applyBorder="1" applyAlignment="1">
      <alignment horizontal="center" vertical="center"/>
    </xf>
    <xf numFmtId="0" fontId="30" fillId="2" borderId="26" xfId="0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/>
    </xf>
    <xf numFmtId="0" fontId="36" fillId="0" borderId="30" xfId="0" applyFont="1" applyBorder="1" applyAlignment="1">
      <alignment textRotation="90"/>
    </xf>
    <xf numFmtId="0" fontId="36" fillId="0" borderId="31" xfId="0" applyFont="1" applyBorder="1" applyAlignment="1">
      <alignment textRotation="90"/>
    </xf>
    <xf numFmtId="0" fontId="36" fillId="0" borderId="3" xfId="0" applyFont="1" applyBorder="1" applyAlignment="1">
      <alignment textRotation="90"/>
    </xf>
    <xf numFmtId="14" fontId="7" fillId="2" borderId="30" xfId="0" applyNumberFormat="1" applyFont="1" applyFill="1" applyBorder="1" applyAlignment="1" applyProtection="1">
      <alignment horizontal="center" textRotation="90"/>
      <protection locked="0"/>
    </xf>
    <xf numFmtId="14" fontId="7" fillId="3" borderId="29" xfId="0" applyNumberFormat="1" applyFont="1" applyFill="1" applyBorder="1" applyAlignment="1" applyProtection="1">
      <alignment horizontal="center" textRotation="90"/>
      <protection locked="0"/>
    </xf>
    <xf numFmtId="0" fontId="7" fillId="0" borderId="52" xfId="0" applyFont="1" applyBorder="1" applyAlignment="1">
      <alignment horizontal="center" vertical="center"/>
    </xf>
    <xf numFmtId="0" fontId="28" fillId="9" borderId="24" xfId="0" applyFont="1" applyFill="1" applyBorder="1" applyAlignment="1">
      <alignment horizontal="center" vertical="center"/>
    </xf>
    <xf numFmtId="0" fontId="28" fillId="12" borderId="32" xfId="0" applyFont="1" applyFill="1" applyBorder="1" applyAlignment="1">
      <alignment horizontal="center" vertical="center"/>
    </xf>
    <xf numFmtId="0" fontId="28" fillId="9" borderId="14" xfId="0" applyFont="1" applyFill="1" applyBorder="1" applyAlignment="1">
      <alignment horizontal="center" vertical="center"/>
    </xf>
    <xf numFmtId="0" fontId="28" fillId="9" borderId="23" xfId="0" applyFont="1" applyFill="1" applyBorder="1" applyAlignment="1">
      <alignment horizontal="center" vertical="center"/>
    </xf>
    <xf numFmtId="0" fontId="28" fillId="9" borderId="22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11" borderId="26" xfId="0" applyFont="1" applyFill="1" applyBorder="1" applyAlignment="1">
      <alignment horizontal="center" vertical="center"/>
    </xf>
    <xf numFmtId="0" fontId="7" fillId="11" borderId="28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7" fillId="0" borderId="31" xfId="0" applyFont="1" applyBorder="1"/>
    <xf numFmtId="0" fontId="7" fillId="0" borderId="32" xfId="0" applyFont="1" applyBorder="1"/>
    <xf numFmtId="0" fontId="11" fillId="0" borderId="1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164" fontId="29" fillId="0" borderId="56" xfId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64" fontId="33" fillId="0" borderId="45" xfId="1" applyFont="1" applyBorder="1" applyAlignment="1">
      <alignment horizontal="center" vertical="center"/>
    </xf>
    <xf numFmtId="164" fontId="29" fillId="0" borderId="46" xfId="1" applyFont="1" applyBorder="1" applyAlignment="1">
      <alignment horizontal="center" vertical="center"/>
    </xf>
    <xf numFmtId="164" fontId="29" fillId="0" borderId="45" xfId="1" applyFont="1" applyBorder="1" applyAlignment="1">
      <alignment horizontal="center" vertical="center"/>
    </xf>
    <xf numFmtId="164" fontId="29" fillId="0" borderId="47" xfId="1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164" fontId="29" fillId="0" borderId="57" xfId="1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30" fillId="11" borderId="32" xfId="0" applyFont="1" applyFill="1" applyBorder="1" applyAlignment="1">
      <alignment horizontal="center" vertical="center"/>
    </xf>
    <xf numFmtId="14" fontId="7" fillId="3" borderId="50" xfId="0" applyNumberFormat="1" applyFont="1" applyFill="1" applyBorder="1" applyAlignment="1" applyProtection="1">
      <alignment horizontal="center" textRotation="90"/>
      <protection locked="0"/>
    </xf>
    <xf numFmtId="0" fontId="28" fillId="9" borderId="58" xfId="0" applyFont="1" applyFill="1" applyBorder="1" applyAlignment="1">
      <alignment horizontal="center" vertical="center"/>
    </xf>
    <xf numFmtId="0" fontId="7" fillId="9" borderId="59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2" fillId="9" borderId="30" xfId="0" applyFont="1" applyFill="1" applyBorder="1" applyAlignment="1">
      <alignment textRotation="90"/>
    </xf>
    <xf numFmtId="0" fontId="0" fillId="9" borderId="31" xfId="0" applyFill="1" applyBorder="1" applyAlignment="1">
      <alignment textRotation="90"/>
    </xf>
    <xf numFmtId="0" fontId="22" fillId="9" borderId="3" xfId="0" applyFont="1" applyFill="1" applyBorder="1" applyAlignment="1">
      <alignment textRotation="90"/>
    </xf>
    <xf numFmtId="0" fontId="30" fillId="2" borderId="18" xfId="0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2" borderId="22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0" fontId="30" fillId="2" borderId="15" xfId="0" applyFont="1" applyFill="1" applyBorder="1"/>
    <xf numFmtId="0" fontId="5" fillId="12" borderId="15" xfId="0" applyFont="1" applyFill="1" applyBorder="1" applyAlignment="1">
      <alignment horizontal="center" vertical="center"/>
    </xf>
    <xf numFmtId="0" fontId="11" fillId="11" borderId="28" xfId="0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horizontal="center" vertical="center"/>
    </xf>
    <xf numFmtId="0" fontId="2" fillId="21" borderId="24" xfId="0" applyFont="1" applyFill="1" applyBorder="1" applyAlignment="1">
      <alignment horizontal="center" vertical="center"/>
    </xf>
    <xf numFmtId="0" fontId="5" fillId="19" borderId="16" xfId="0" applyFont="1" applyFill="1" applyBorder="1" applyAlignment="1">
      <alignment horizontal="center" vertical="center"/>
    </xf>
    <xf numFmtId="0" fontId="5" fillId="17" borderId="22" xfId="0" applyFont="1" applyFill="1" applyBorder="1" applyAlignment="1">
      <alignment horizontal="center" vertical="center"/>
    </xf>
    <xf numFmtId="0" fontId="11" fillId="22" borderId="24" xfId="0" applyFont="1" applyFill="1" applyBorder="1" applyAlignment="1">
      <alignment horizontal="center" vertical="center"/>
    </xf>
    <xf numFmtId="0" fontId="24" fillId="2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5" fillId="21" borderId="14" xfId="0" applyFont="1" applyFill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7" fillId="19" borderId="15" xfId="0" applyFont="1" applyFill="1" applyBorder="1" applyAlignment="1">
      <alignment horizontal="center" vertical="center"/>
    </xf>
    <xf numFmtId="0" fontId="7" fillId="19" borderId="14" xfId="0" applyFont="1" applyFill="1" applyBorder="1" applyAlignment="1">
      <alignment horizontal="center" vertical="center"/>
    </xf>
    <xf numFmtId="0" fontId="7" fillId="19" borderId="59" xfId="0" applyFont="1" applyFill="1" applyBorder="1" applyAlignment="1">
      <alignment horizontal="center" vertical="center"/>
    </xf>
    <xf numFmtId="0" fontId="5" fillId="19" borderId="24" xfId="0" applyFont="1" applyFill="1" applyBorder="1" applyAlignment="1">
      <alignment horizontal="center" vertical="center"/>
    </xf>
    <xf numFmtId="0" fontId="5" fillId="19" borderId="15" xfId="0" applyFont="1" applyFill="1" applyBorder="1" applyAlignment="1">
      <alignment horizontal="center" vertical="center"/>
    </xf>
    <xf numFmtId="0" fontId="30" fillId="19" borderId="28" xfId="0" applyFont="1" applyFill="1" applyBorder="1" applyAlignment="1">
      <alignment horizontal="center" vertical="center"/>
    </xf>
    <xf numFmtId="0" fontId="4" fillId="12" borderId="23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28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36" fillId="9" borderId="3" xfId="0" applyFont="1" applyFill="1" applyBorder="1" applyAlignment="1">
      <alignment horizontal="center" textRotation="90"/>
    </xf>
    <xf numFmtId="0" fontId="36" fillId="9" borderId="65" xfId="0" applyFont="1" applyFill="1" applyBorder="1" applyAlignment="1">
      <alignment horizontal="center" textRotation="90"/>
    </xf>
    <xf numFmtId="0" fontId="36" fillId="9" borderId="30" xfId="0" applyFont="1" applyFill="1" applyBorder="1" applyAlignment="1">
      <alignment horizontal="center" textRotation="90"/>
    </xf>
    <xf numFmtId="0" fontId="36" fillId="9" borderId="66" xfId="0" applyFont="1" applyFill="1" applyBorder="1" applyAlignment="1">
      <alignment horizontal="center" textRotation="90"/>
    </xf>
    <xf numFmtId="0" fontId="22" fillId="0" borderId="3" xfId="0" applyFont="1" applyBorder="1" applyAlignment="1">
      <alignment horizontal="center" textRotation="90"/>
    </xf>
    <xf numFmtId="0" fontId="22" fillId="0" borderId="4" xfId="0" applyFont="1" applyBorder="1" applyAlignment="1">
      <alignment horizontal="center" textRotation="90"/>
    </xf>
    <xf numFmtId="0" fontId="39" fillId="19" borderId="29" xfId="0" applyFont="1" applyFill="1" applyBorder="1" applyAlignment="1">
      <alignment horizontal="center" textRotation="90"/>
    </xf>
    <xf numFmtId="0" fontId="39" fillId="19" borderId="32" xfId="0" applyFont="1" applyFill="1" applyBorder="1" applyAlignment="1">
      <alignment horizontal="center" textRotation="90"/>
    </xf>
    <xf numFmtId="0" fontId="39" fillId="19" borderId="4" xfId="0" applyFont="1" applyFill="1" applyBorder="1" applyAlignment="1">
      <alignment horizontal="center" textRotation="90"/>
    </xf>
    <xf numFmtId="0" fontId="2" fillId="7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7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" fillId="0" borderId="8" xfId="0" applyFont="1" applyBorder="1" applyAlignment="1">
      <alignment horizontal="left"/>
    </xf>
    <xf numFmtId="0" fontId="22" fillId="0" borderId="30" xfId="0" applyFont="1" applyBorder="1" applyAlignment="1">
      <alignment horizontal="center" textRotation="90"/>
    </xf>
    <xf numFmtId="0" fontId="22" fillId="0" borderId="29" xfId="0" applyFont="1" applyBorder="1" applyAlignment="1">
      <alignment horizontal="center" textRotation="90"/>
    </xf>
    <xf numFmtId="0" fontId="22" fillId="0" borderId="31" xfId="0" applyFont="1" applyBorder="1" applyAlignment="1">
      <alignment horizontal="center" textRotation="90"/>
    </xf>
    <xf numFmtId="0" fontId="22" fillId="0" borderId="32" xfId="0" applyFont="1" applyBorder="1" applyAlignment="1">
      <alignment horizontal="center" textRotation="90"/>
    </xf>
    <xf numFmtId="0" fontId="22" fillId="0" borderId="9" xfId="0" applyFont="1" applyBorder="1" applyAlignment="1">
      <alignment horizontal="center" textRotation="90"/>
    </xf>
    <xf numFmtId="0" fontId="22" fillId="9" borderId="30" xfId="0" applyFont="1" applyFill="1" applyBorder="1" applyAlignment="1">
      <alignment horizontal="center" textRotation="90"/>
    </xf>
    <xf numFmtId="0" fontId="22" fillId="9" borderId="29" xfId="0" applyFont="1" applyFill="1" applyBorder="1" applyAlignment="1">
      <alignment horizontal="center" textRotation="90"/>
    </xf>
    <xf numFmtId="0" fontId="0" fillId="9" borderId="31" xfId="0" applyFill="1" applyBorder="1" applyAlignment="1">
      <alignment horizontal="center" textRotation="90"/>
    </xf>
    <xf numFmtId="0" fontId="0" fillId="9" borderId="32" xfId="0" applyFill="1" applyBorder="1" applyAlignment="1">
      <alignment horizontal="center" textRotation="90"/>
    </xf>
    <xf numFmtId="0" fontId="22" fillId="9" borderId="3" xfId="0" applyFont="1" applyFill="1" applyBorder="1" applyAlignment="1">
      <alignment horizontal="center" textRotation="90"/>
    </xf>
    <xf numFmtId="0" fontId="22" fillId="9" borderId="9" xfId="0" applyFont="1" applyFill="1" applyBorder="1" applyAlignment="1">
      <alignment horizontal="center" textRotation="90"/>
    </xf>
    <xf numFmtId="0" fontId="2" fillId="6" borderId="7" xfId="0" applyFont="1" applyFill="1" applyBorder="1"/>
    <xf numFmtId="0" fontId="2" fillId="0" borderId="5" xfId="0" applyFont="1" applyBorder="1" applyAlignment="1">
      <alignment horizontal="center" vertical="center"/>
    </xf>
    <xf numFmtId="0" fontId="6" fillId="7" borderId="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1" xfId="0" applyBorder="1" applyAlignment="1">
      <alignment horizontal="center" textRotation="90"/>
    </xf>
    <xf numFmtId="0" fontId="0" fillId="0" borderId="32" xfId="0" applyBorder="1" applyAlignment="1">
      <alignment horizontal="center" textRotation="90"/>
    </xf>
    <xf numFmtId="0" fontId="3" fillId="7" borderId="5" xfId="0" applyFont="1" applyFill="1" applyBorder="1" applyAlignment="1">
      <alignment horizontal="center"/>
    </xf>
    <xf numFmtId="0" fontId="1" fillId="20" borderId="29" xfId="0" applyFont="1" applyFill="1" applyBorder="1" applyAlignment="1">
      <alignment horizontal="center" textRotation="90"/>
    </xf>
    <xf numFmtId="0" fontId="1" fillId="20" borderId="32" xfId="0" applyFont="1" applyFill="1" applyBorder="1" applyAlignment="1">
      <alignment horizontal="center" textRotation="90"/>
    </xf>
    <xf numFmtId="0" fontId="1" fillId="20" borderId="4" xfId="0" applyFont="1" applyFill="1" applyBorder="1" applyAlignment="1">
      <alignment horizontal="center" textRotation="90"/>
    </xf>
    <xf numFmtId="0" fontId="3" fillId="7" borderId="1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2" fillId="16" borderId="5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6" borderId="30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6" borderId="0" xfId="0" applyFont="1" applyFill="1"/>
    <xf numFmtId="0" fontId="2" fillId="6" borderId="9" xfId="0" applyFont="1" applyFill="1" applyBorder="1"/>
    <xf numFmtId="0" fontId="6" fillId="7" borderId="3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/>
    </xf>
    <xf numFmtId="0" fontId="15" fillId="6" borderId="29" xfId="0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5" fillId="6" borderId="32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2" fillId="7" borderId="31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7" borderId="30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3" fillId="17" borderId="8" xfId="0" applyNumberFormat="1" applyFont="1" applyFill="1" applyBorder="1" applyAlignment="1">
      <alignment horizontal="center" vertical="center"/>
    </xf>
    <xf numFmtId="0" fontId="3" fillId="17" borderId="8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4" fontId="3" fillId="16" borderId="5" xfId="0" applyNumberFormat="1" applyFont="1" applyFill="1" applyBorder="1" applyAlignment="1">
      <alignment horizontal="center"/>
    </xf>
    <xf numFmtId="0" fontId="3" fillId="16" borderId="5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3" fillId="17" borderId="5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17" borderId="6" xfId="0" applyFont="1" applyFill="1" applyBorder="1" applyAlignment="1">
      <alignment horizontal="center" vertical="center"/>
    </xf>
    <xf numFmtId="0" fontId="3" fillId="17" borderId="2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0" fontId="3" fillId="18" borderId="6" xfId="0" applyFont="1" applyFill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8" borderId="38" xfId="0" applyFont="1" applyFill="1" applyBorder="1" applyAlignment="1">
      <alignment horizontal="center" vertical="top" textRotation="180"/>
    </xf>
    <xf numFmtId="0" fontId="3" fillId="8" borderId="26" xfId="0" applyFont="1" applyFill="1" applyBorder="1" applyAlignment="1">
      <alignment horizontal="center" vertical="top" textRotation="180"/>
    </xf>
    <xf numFmtId="0" fontId="3" fillId="8" borderId="39" xfId="0" applyFont="1" applyFill="1" applyBorder="1" applyAlignment="1">
      <alignment horizontal="center" vertical="top" textRotation="180"/>
    </xf>
    <xf numFmtId="0" fontId="3" fillId="8" borderId="40" xfId="0" applyFont="1" applyFill="1" applyBorder="1" applyAlignment="1">
      <alignment horizontal="center" vertical="top" textRotation="180"/>
    </xf>
    <xf numFmtId="0" fontId="3" fillId="8" borderId="0" xfId="0" applyFont="1" applyFill="1" applyAlignment="1">
      <alignment horizontal="center" vertical="top" textRotation="180"/>
    </xf>
    <xf numFmtId="0" fontId="3" fillId="8" borderId="41" xfId="0" applyFont="1" applyFill="1" applyBorder="1" applyAlignment="1">
      <alignment horizontal="center" vertical="top" textRotation="180"/>
    </xf>
    <xf numFmtId="0" fontId="3" fillId="8" borderId="42" xfId="0" applyFont="1" applyFill="1" applyBorder="1" applyAlignment="1">
      <alignment horizontal="center" vertical="top" textRotation="180"/>
    </xf>
    <xf numFmtId="0" fontId="3" fillId="8" borderId="24" xfId="0" applyFont="1" applyFill="1" applyBorder="1" applyAlignment="1">
      <alignment horizontal="center" vertical="top" textRotation="180"/>
    </xf>
    <xf numFmtId="0" fontId="3" fillId="8" borderId="43" xfId="0" applyFont="1" applyFill="1" applyBorder="1" applyAlignment="1">
      <alignment horizontal="center" vertical="top" textRotation="180"/>
    </xf>
    <xf numFmtId="0" fontId="3" fillId="8" borderId="35" xfId="0" applyFont="1" applyFill="1" applyBorder="1" applyAlignment="1">
      <alignment horizontal="center" vertical="top" textRotation="180"/>
    </xf>
    <xf numFmtId="0" fontId="3" fillId="8" borderId="36" xfId="0" applyFont="1" applyFill="1" applyBorder="1" applyAlignment="1">
      <alignment horizontal="center" vertical="top" textRotation="180"/>
    </xf>
    <xf numFmtId="0" fontId="3" fillId="8" borderId="37" xfId="0" applyFont="1" applyFill="1" applyBorder="1" applyAlignment="1">
      <alignment horizontal="center" vertical="top" textRotation="180"/>
    </xf>
    <xf numFmtId="0" fontId="3" fillId="8" borderId="38" xfId="0" applyFont="1" applyFill="1" applyBorder="1" applyAlignment="1">
      <alignment horizontal="center" vertical="top" textRotation="180" wrapText="1"/>
    </xf>
    <xf numFmtId="0" fontId="3" fillId="8" borderId="26" xfId="0" applyFont="1" applyFill="1" applyBorder="1" applyAlignment="1">
      <alignment horizontal="center" vertical="top" textRotation="180" wrapText="1"/>
    </xf>
    <xf numFmtId="0" fontId="3" fillId="8" borderId="39" xfId="0" applyFont="1" applyFill="1" applyBorder="1" applyAlignment="1">
      <alignment horizontal="center" vertical="top" textRotation="180" wrapText="1"/>
    </xf>
    <xf numFmtId="0" fontId="3" fillId="8" borderId="40" xfId="0" applyFont="1" applyFill="1" applyBorder="1" applyAlignment="1">
      <alignment horizontal="center" vertical="top" textRotation="180" wrapText="1"/>
    </xf>
    <xf numFmtId="0" fontId="3" fillId="8" borderId="0" xfId="0" applyFont="1" applyFill="1" applyAlignment="1">
      <alignment horizontal="center" vertical="top" textRotation="180" wrapText="1"/>
    </xf>
    <xf numFmtId="0" fontId="3" fillId="8" borderId="41" xfId="0" applyFont="1" applyFill="1" applyBorder="1" applyAlignment="1">
      <alignment horizontal="center" vertical="top" textRotation="180" wrapText="1"/>
    </xf>
    <xf numFmtId="0" fontId="3" fillId="8" borderId="42" xfId="0" applyFont="1" applyFill="1" applyBorder="1" applyAlignment="1">
      <alignment horizontal="center" vertical="top" textRotation="180" wrapText="1"/>
    </xf>
    <xf numFmtId="0" fontId="3" fillId="8" borderId="24" xfId="0" applyFont="1" applyFill="1" applyBorder="1" applyAlignment="1">
      <alignment horizontal="center" vertical="top" textRotation="180" wrapText="1"/>
    </xf>
    <xf numFmtId="0" fontId="3" fillId="8" borderId="43" xfId="0" applyFont="1" applyFill="1" applyBorder="1" applyAlignment="1">
      <alignment horizontal="center" vertical="top" textRotation="180" wrapText="1"/>
    </xf>
    <xf numFmtId="0" fontId="3" fillId="8" borderId="35" xfId="0" applyFont="1" applyFill="1" applyBorder="1" applyAlignment="1">
      <alignment horizontal="center" vertical="top" textRotation="180" wrapText="1"/>
    </xf>
    <xf numFmtId="0" fontId="17" fillId="0" borderId="35" xfId="0" applyFont="1" applyBorder="1" applyAlignment="1">
      <alignment horizontal="center" vertical="center" textRotation="180"/>
    </xf>
    <xf numFmtId="0" fontId="17" fillId="0" borderId="36" xfId="0" applyFont="1" applyBorder="1" applyAlignment="1">
      <alignment horizontal="center" vertical="center" textRotation="180"/>
    </xf>
    <xf numFmtId="0" fontId="17" fillId="0" borderId="37" xfId="0" applyFont="1" applyBorder="1" applyAlignment="1">
      <alignment horizontal="center" vertical="center" textRotation="180"/>
    </xf>
    <xf numFmtId="0" fontId="6" fillId="8" borderId="26" xfId="0" applyFont="1" applyFill="1" applyBorder="1" applyAlignment="1">
      <alignment horizontal="center" vertical="top" textRotation="180" wrapText="1"/>
    </xf>
    <xf numFmtId="0" fontId="6" fillId="8" borderId="39" xfId="0" applyFont="1" applyFill="1" applyBorder="1" applyAlignment="1">
      <alignment horizontal="center" vertical="top" textRotation="180" wrapText="1"/>
    </xf>
    <xf numFmtId="0" fontId="6" fillId="8" borderId="40" xfId="0" applyFont="1" applyFill="1" applyBorder="1" applyAlignment="1">
      <alignment horizontal="center" vertical="top" textRotation="180" wrapText="1"/>
    </xf>
    <xf numFmtId="0" fontId="6" fillId="8" borderId="0" xfId="0" applyFont="1" applyFill="1" applyAlignment="1">
      <alignment horizontal="center" vertical="top" textRotation="180" wrapText="1"/>
    </xf>
    <xf numFmtId="0" fontId="6" fillId="8" borderId="41" xfId="0" applyFont="1" applyFill="1" applyBorder="1" applyAlignment="1">
      <alignment horizontal="center" vertical="top" textRotation="180" wrapText="1"/>
    </xf>
    <xf numFmtId="0" fontId="6" fillId="8" borderId="42" xfId="0" applyFont="1" applyFill="1" applyBorder="1" applyAlignment="1">
      <alignment horizontal="center" vertical="top" textRotation="180" wrapText="1"/>
    </xf>
    <xf numFmtId="0" fontId="6" fillId="8" borderId="24" xfId="0" applyFont="1" applyFill="1" applyBorder="1" applyAlignment="1">
      <alignment horizontal="center" vertical="top" textRotation="180" wrapText="1"/>
    </xf>
    <xf numFmtId="0" fontId="6" fillId="8" borderId="43" xfId="0" applyFont="1" applyFill="1" applyBorder="1" applyAlignment="1">
      <alignment horizontal="center" vertical="top" textRotation="180" wrapText="1"/>
    </xf>
    <xf numFmtId="0" fontId="6" fillId="8" borderId="38" xfId="0" applyFont="1" applyFill="1" applyBorder="1" applyAlignment="1">
      <alignment horizontal="center" vertical="center" textRotation="180" wrapText="1"/>
    </xf>
    <xf numFmtId="0" fontId="6" fillId="8" borderId="26" xfId="0" applyFont="1" applyFill="1" applyBorder="1" applyAlignment="1">
      <alignment horizontal="center" vertical="center" textRotation="180" wrapText="1"/>
    </xf>
    <xf numFmtId="0" fontId="6" fillId="8" borderId="39" xfId="0" applyFont="1" applyFill="1" applyBorder="1" applyAlignment="1">
      <alignment horizontal="center" vertical="center" textRotation="180" wrapText="1"/>
    </xf>
    <xf numFmtId="0" fontId="6" fillId="8" borderId="40" xfId="0" applyFont="1" applyFill="1" applyBorder="1" applyAlignment="1">
      <alignment horizontal="center" vertical="center" textRotation="180" wrapText="1"/>
    </xf>
    <xf numFmtId="0" fontId="6" fillId="8" borderId="0" xfId="0" applyFont="1" applyFill="1" applyAlignment="1">
      <alignment horizontal="center" vertical="center" textRotation="180" wrapText="1"/>
    </xf>
    <xf numFmtId="0" fontId="6" fillId="8" borderId="41" xfId="0" applyFont="1" applyFill="1" applyBorder="1" applyAlignment="1">
      <alignment horizontal="center" vertical="center" textRotation="180" wrapText="1"/>
    </xf>
    <xf numFmtId="0" fontId="6" fillId="8" borderId="42" xfId="0" applyFont="1" applyFill="1" applyBorder="1" applyAlignment="1">
      <alignment horizontal="center" vertical="center" textRotation="180" wrapText="1"/>
    </xf>
    <xf numFmtId="0" fontId="6" fillId="8" borderId="24" xfId="0" applyFont="1" applyFill="1" applyBorder="1" applyAlignment="1">
      <alignment horizontal="center" vertical="center" textRotation="180" wrapText="1"/>
    </xf>
    <xf numFmtId="0" fontId="6" fillId="8" borderId="43" xfId="0" applyFont="1" applyFill="1" applyBorder="1" applyAlignment="1">
      <alignment horizontal="center" vertical="center" textRotation="180" wrapText="1"/>
    </xf>
    <xf numFmtId="0" fontId="4" fillId="8" borderId="38" xfId="0" applyFont="1" applyFill="1" applyBorder="1" applyAlignment="1">
      <alignment horizontal="center" vertical="top" textRotation="180" wrapText="1"/>
    </xf>
    <xf numFmtId="0" fontId="4" fillId="8" borderId="26" xfId="0" applyFont="1" applyFill="1" applyBorder="1" applyAlignment="1">
      <alignment horizontal="center" vertical="top" textRotation="180" wrapText="1"/>
    </xf>
    <xf numFmtId="0" fontId="4" fillId="8" borderId="39" xfId="0" applyFont="1" applyFill="1" applyBorder="1" applyAlignment="1">
      <alignment horizontal="center" vertical="top" textRotation="180" wrapText="1"/>
    </xf>
    <xf numFmtId="0" fontId="4" fillId="8" borderId="40" xfId="0" applyFont="1" applyFill="1" applyBorder="1" applyAlignment="1">
      <alignment horizontal="center" vertical="top" textRotation="180" wrapText="1"/>
    </xf>
    <xf numFmtId="0" fontId="4" fillId="8" borderId="0" xfId="0" applyFont="1" applyFill="1" applyAlignment="1">
      <alignment horizontal="center" vertical="top" textRotation="180" wrapText="1"/>
    </xf>
    <xf numFmtId="0" fontId="4" fillId="8" borderId="41" xfId="0" applyFont="1" applyFill="1" applyBorder="1" applyAlignment="1">
      <alignment horizontal="center" vertical="top" textRotation="180" wrapText="1"/>
    </xf>
    <xf numFmtId="0" fontId="4" fillId="8" borderId="42" xfId="0" applyFont="1" applyFill="1" applyBorder="1" applyAlignment="1">
      <alignment horizontal="center" vertical="top" textRotation="180" wrapText="1"/>
    </xf>
    <xf numFmtId="0" fontId="4" fillId="8" borderId="24" xfId="0" applyFont="1" applyFill="1" applyBorder="1" applyAlignment="1">
      <alignment horizontal="center" vertical="top" textRotation="180" wrapText="1"/>
    </xf>
    <xf numFmtId="0" fontId="4" fillId="8" borderId="43" xfId="0" applyFont="1" applyFill="1" applyBorder="1" applyAlignment="1">
      <alignment horizontal="center" vertical="top" textRotation="180" wrapText="1"/>
    </xf>
    <xf numFmtId="0" fontId="2" fillId="6" borderId="3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2" fillId="6" borderId="31" xfId="0" applyFont="1" applyFill="1" applyBorder="1"/>
    <xf numFmtId="0" fontId="3" fillId="0" borderId="3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36" fillId="0" borderId="1" xfId="0" applyFont="1" applyBorder="1" applyAlignment="1">
      <alignment horizontal="center" textRotation="90"/>
    </xf>
    <xf numFmtId="0" fontId="36" fillId="0" borderId="2" xfId="0" applyFont="1" applyBorder="1" applyAlignment="1">
      <alignment horizontal="center" textRotation="90"/>
    </xf>
    <xf numFmtId="0" fontId="22" fillId="4" borderId="30" xfId="0" applyFont="1" applyFill="1" applyBorder="1" applyAlignment="1">
      <alignment horizontal="center" textRotation="90"/>
    </xf>
    <xf numFmtId="0" fontId="22" fillId="4" borderId="29" xfId="0" applyFont="1" applyFill="1" applyBorder="1" applyAlignment="1">
      <alignment horizontal="center" textRotation="90"/>
    </xf>
    <xf numFmtId="0" fontId="0" fillId="4" borderId="31" xfId="0" applyFill="1" applyBorder="1" applyAlignment="1">
      <alignment horizontal="center" textRotation="90"/>
    </xf>
    <xf numFmtId="0" fontId="0" fillId="4" borderId="32" xfId="0" applyFill="1" applyBorder="1" applyAlignment="1">
      <alignment horizontal="center" textRotation="90"/>
    </xf>
    <xf numFmtId="0" fontId="22" fillId="4" borderId="3" xfId="0" applyFont="1" applyFill="1" applyBorder="1" applyAlignment="1">
      <alignment horizontal="center" textRotation="90"/>
    </xf>
    <xf numFmtId="0" fontId="22" fillId="4" borderId="4" xfId="0" applyFont="1" applyFill="1" applyBorder="1" applyAlignment="1">
      <alignment horizontal="center" textRotation="90"/>
    </xf>
    <xf numFmtId="0" fontId="36" fillId="0" borderId="31" xfId="0" applyFont="1" applyBorder="1" applyAlignment="1">
      <alignment horizontal="center" textRotation="90"/>
    </xf>
    <xf numFmtId="0" fontId="36" fillId="0" borderId="32" xfId="0" applyFont="1" applyBorder="1" applyAlignment="1">
      <alignment horizontal="center" textRotation="90"/>
    </xf>
    <xf numFmtId="0" fontId="36" fillId="9" borderId="31" xfId="0" applyFont="1" applyFill="1" applyBorder="1" applyAlignment="1">
      <alignment horizontal="center" textRotation="90"/>
    </xf>
    <xf numFmtId="0" fontId="36" fillId="9" borderId="53" xfId="0" applyFont="1" applyFill="1" applyBorder="1" applyAlignment="1">
      <alignment horizontal="center" textRotation="90"/>
    </xf>
    <xf numFmtId="0" fontId="36" fillId="0" borderId="3" xfId="0" applyFont="1" applyBorder="1" applyAlignment="1">
      <alignment horizontal="center" textRotation="90"/>
    </xf>
    <xf numFmtId="0" fontId="36" fillId="0" borderId="4" xfId="0" applyFont="1" applyBorder="1" applyAlignment="1">
      <alignment horizontal="center" textRotation="90"/>
    </xf>
    <xf numFmtId="0" fontId="22" fillId="0" borderId="9" xfId="0" applyFont="1" applyBorder="1" applyAlignment="1">
      <alignment horizontal="center" vertical="center" textRotation="90"/>
    </xf>
    <xf numFmtId="0" fontId="36" fillId="0" borderId="30" xfId="0" applyFont="1" applyBorder="1" applyAlignment="1">
      <alignment horizontal="center" textRotation="90"/>
    </xf>
    <xf numFmtId="0" fontId="36" fillId="0" borderId="29" xfId="0" applyFont="1" applyBorder="1" applyAlignment="1">
      <alignment horizontal="center" textRotation="90"/>
    </xf>
    <xf numFmtId="0" fontId="22" fillId="9" borderId="1" xfId="0" applyFont="1" applyFill="1" applyBorder="1" applyAlignment="1">
      <alignment horizontal="center" textRotation="90"/>
    </xf>
    <xf numFmtId="0" fontId="22" fillId="9" borderId="2" xfId="0" applyFont="1" applyFill="1" applyBorder="1" applyAlignment="1">
      <alignment horizontal="center" textRotation="90"/>
    </xf>
    <xf numFmtId="0" fontId="22" fillId="0" borderId="1" xfId="0" applyFont="1" applyBorder="1" applyAlignment="1">
      <alignment horizontal="center" textRotation="90"/>
    </xf>
    <xf numFmtId="0" fontId="22" fillId="0" borderId="2" xfId="0" applyFont="1" applyBorder="1" applyAlignment="1">
      <alignment horizontal="center" textRotation="90"/>
    </xf>
    <xf numFmtId="0" fontId="22" fillId="9" borderId="6" xfId="0" applyFont="1" applyFill="1" applyBorder="1" applyAlignment="1">
      <alignment horizontal="center" textRotation="90"/>
    </xf>
    <xf numFmtId="0" fontId="36" fillId="9" borderId="1" xfId="0" applyFont="1" applyFill="1" applyBorder="1" applyAlignment="1">
      <alignment horizontal="center" textRotation="90"/>
    </xf>
    <xf numFmtId="0" fontId="36" fillId="9" borderId="50" xfId="0" applyFont="1" applyFill="1" applyBorder="1" applyAlignment="1">
      <alignment horizontal="center" textRotation="90"/>
    </xf>
    <xf numFmtId="0" fontId="32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44" xfId="0" applyFont="1" applyBorder="1" applyAlignment="1">
      <alignment horizontal="center" textRotation="90"/>
    </xf>
    <xf numFmtId="0" fontId="3" fillId="0" borderId="48" xfId="0" applyFont="1" applyBorder="1" applyAlignment="1">
      <alignment horizontal="center" textRotation="90"/>
    </xf>
    <xf numFmtId="0" fontId="3" fillId="0" borderId="8" xfId="0" applyFont="1" applyBorder="1" applyAlignment="1">
      <alignment horizontal="center" textRotation="90"/>
    </xf>
    <xf numFmtId="0" fontId="1" fillId="12" borderId="29" xfId="0" applyFont="1" applyFill="1" applyBorder="1" applyAlignment="1">
      <alignment horizontal="center" textRotation="90"/>
    </xf>
    <xf numFmtId="0" fontId="1" fillId="12" borderId="32" xfId="0" applyFont="1" applyFill="1" applyBorder="1" applyAlignment="1">
      <alignment horizontal="center" textRotation="90"/>
    </xf>
    <xf numFmtId="0" fontId="1" fillId="12" borderId="4" xfId="0" applyFont="1" applyFill="1" applyBorder="1" applyAlignment="1">
      <alignment horizontal="center" textRotation="90"/>
    </xf>
  </cellXfs>
  <cellStyles count="2">
    <cellStyle name="Excel Built-in Normal" xfId="1" xr:uid="{00000000-0005-0000-0000-000000000000}"/>
    <cellStyle name="Normální" xfId="0" builtinId="0"/>
  </cellStyles>
  <dxfs count="13">
    <dxf>
      <font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ont>
        <color theme="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b val="0"/>
        <i val="0"/>
        <strike val="0"/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F8BAC3"/>
      <color rgb="FFFCD5B4"/>
      <color rgb="FFFF6600"/>
      <color rgb="FFC39BE1"/>
      <color rgb="FFC5D9F1"/>
      <color rgb="FFFF33CC"/>
      <color rgb="FF93CDDD"/>
      <color rgb="FFFF9933"/>
      <color rgb="FF9D71A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U109"/>
  <sheetViews>
    <sheetView tabSelected="1" zoomScale="85" zoomScaleNormal="85" zoomScaleSheetLayoutView="85" workbookViewId="0">
      <pane xSplit="1" ySplit="6" topLeftCell="AE23" activePane="bottomRight" state="frozen"/>
      <selection pane="topRight" activeCell="C2" sqref="C2:D2"/>
      <selection pane="bottomLeft" activeCell="C2" sqref="C2:D2"/>
      <selection pane="bottomRight" activeCell="BU35" sqref="BU35"/>
    </sheetView>
  </sheetViews>
  <sheetFormatPr defaultColWidth="9.109375" defaultRowHeight="15.6" x14ac:dyDescent="0.3"/>
  <cols>
    <col min="1" max="1" width="25.44140625" style="1" customWidth="1"/>
    <col min="2" max="63" width="3.6640625" style="1" customWidth="1"/>
    <col min="64" max="66" width="3.5546875" style="1" customWidth="1"/>
    <col min="67" max="67" width="3.88671875" style="1" customWidth="1"/>
    <col min="68" max="68" width="3.6640625" style="1" customWidth="1"/>
    <col min="69" max="69" width="3.5546875" style="1" customWidth="1"/>
    <col min="70" max="70" width="3.44140625" style="1" customWidth="1"/>
    <col min="71" max="72" width="4.44140625" style="1" hidden="1" customWidth="1"/>
    <col min="73" max="73" width="4.44140625" style="1" customWidth="1"/>
    <col min="74" max="74" width="11.5546875" style="1" customWidth="1"/>
    <col min="75" max="75" width="12.6640625" style="1" customWidth="1"/>
    <col min="76" max="76" width="9.109375" style="1" customWidth="1"/>
    <col min="77" max="16384" width="9.109375" style="1"/>
  </cols>
  <sheetData>
    <row r="1" spans="1:76" ht="72.75" customHeight="1" x14ac:dyDescent="0.3">
      <c r="A1" s="60" t="s">
        <v>81</v>
      </c>
      <c r="B1" s="666" t="s">
        <v>0</v>
      </c>
      <c r="C1" s="666"/>
      <c r="D1" s="666"/>
      <c r="E1" s="666"/>
      <c r="F1" s="666"/>
      <c r="G1" s="666"/>
      <c r="H1" s="656"/>
      <c r="I1" s="656"/>
      <c r="J1" s="656"/>
      <c r="K1" s="656"/>
      <c r="L1" s="656"/>
      <c r="M1" s="656"/>
      <c r="N1" s="656" t="s">
        <v>70</v>
      </c>
      <c r="O1" s="656"/>
      <c r="P1" s="656"/>
      <c r="Q1" s="656"/>
      <c r="R1" s="656"/>
      <c r="S1" s="656"/>
      <c r="T1" s="656"/>
      <c r="U1" s="656"/>
      <c r="V1" s="656" t="s">
        <v>74</v>
      </c>
      <c r="W1" s="656"/>
      <c r="X1" s="656" t="s">
        <v>77</v>
      </c>
      <c r="Y1" s="656"/>
      <c r="Z1" s="656" t="s">
        <v>78</v>
      </c>
      <c r="AA1" s="656"/>
      <c r="AB1" s="656" t="s">
        <v>71</v>
      </c>
      <c r="AC1" s="656"/>
      <c r="AD1" s="656"/>
      <c r="AE1" s="656"/>
      <c r="AF1" s="656"/>
      <c r="AG1" s="656"/>
      <c r="AH1" s="656"/>
      <c r="AI1" s="656"/>
      <c r="AJ1" s="656"/>
      <c r="AK1" s="656"/>
      <c r="AL1" s="656" t="s">
        <v>75</v>
      </c>
      <c r="AM1" s="656"/>
      <c r="AN1" s="656" t="s">
        <v>76</v>
      </c>
      <c r="AO1" s="656"/>
      <c r="AP1" s="656"/>
      <c r="AQ1" s="656"/>
      <c r="AR1" s="656"/>
      <c r="AS1" s="656"/>
      <c r="AT1" s="656"/>
      <c r="AU1" s="656"/>
      <c r="AV1" s="656"/>
      <c r="AW1" s="656"/>
      <c r="AX1" s="656"/>
      <c r="AY1" s="656"/>
      <c r="AZ1" s="656" t="s">
        <v>84</v>
      </c>
      <c r="BA1" s="656"/>
      <c r="BB1" s="656" t="s">
        <v>84</v>
      </c>
      <c r="BC1" s="656"/>
      <c r="BD1" s="656"/>
      <c r="BE1" s="656"/>
      <c r="BF1" s="656"/>
      <c r="BG1" s="656"/>
      <c r="BH1" s="656"/>
      <c r="BI1" s="656"/>
      <c r="BJ1" s="656"/>
      <c r="BK1" s="656"/>
      <c r="BL1" s="656" t="s">
        <v>84</v>
      </c>
      <c r="BM1" s="656"/>
      <c r="BN1" s="656" t="s">
        <v>84</v>
      </c>
      <c r="BO1" s="656"/>
      <c r="BP1" s="656" t="s">
        <v>84</v>
      </c>
      <c r="BQ1" s="656"/>
    </row>
    <row r="2" spans="1:76" ht="42.75" customHeight="1" x14ac:dyDescent="0.3">
      <c r="A2" s="74"/>
      <c r="B2" s="642" t="s">
        <v>4</v>
      </c>
      <c r="C2" s="643"/>
      <c r="D2" s="642" t="s">
        <v>5</v>
      </c>
      <c r="E2" s="643"/>
      <c r="F2" s="664" t="s">
        <v>6</v>
      </c>
      <c r="G2" s="665"/>
      <c r="H2" s="663" t="s">
        <v>7</v>
      </c>
      <c r="I2" s="660"/>
      <c r="J2" s="661" t="s">
        <v>1</v>
      </c>
      <c r="K2" s="662"/>
      <c r="L2" s="661" t="s">
        <v>2</v>
      </c>
      <c r="M2" s="662"/>
      <c r="N2" s="661" t="s">
        <v>3</v>
      </c>
      <c r="O2" s="662"/>
      <c r="P2" s="661" t="s">
        <v>4</v>
      </c>
      <c r="Q2" s="662"/>
      <c r="R2" s="661" t="s">
        <v>5</v>
      </c>
      <c r="S2" s="662"/>
      <c r="T2" s="659" t="s">
        <v>6</v>
      </c>
      <c r="U2" s="660"/>
      <c r="V2" s="663" t="s">
        <v>7</v>
      </c>
      <c r="W2" s="660"/>
      <c r="X2" s="661" t="s">
        <v>1</v>
      </c>
      <c r="Y2" s="662"/>
      <c r="Z2" s="661" t="s">
        <v>2</v>
      </c>
      <c r="AA2" s="662"/>
      <c r="AB2" s="661" t="s">
        <v>3</v>
      </c>
      <c r="AC2" s="662"/>
      <c r="AD2" s="661" t="s">
        <v>4</v>
      </c>
      <c r="AE2" s="662"/>
      <c r="AF2" s="661" t="s">
        <v>5</v>
      </c>
      <c r="AG2" s="662"/>
      <c r="AH2" s="659" t="s">
        <v>6</v>
      </c>
      <c r="AI2" s="660"/>
      <c r="AJ2" s="663" t="s">
        <v>7</v>
      </c>
      <c r="AK2" s="660"/>
      <c r="AL2" s="661" t="s">
        <v>1</v>
      </c>
      <c r="AM2" s="662"/>
      <c r="AN2" s="661" t="s">
        <v>2</v>
      </c>
      <c r="AO2" s="662"/>
      <c r="AP2" s="661" t="s">
        <v>3</v>
      </c>
      <c r="AQ2" s="662"/>
      <c r="AR2" s="661" t="s">
        <v>4</v>
      </c>
      <c r="AS2" s="662"/>
      <c r="AT2" s="661" t="s">
        <v>5</v>
      </c>
      <c r="AU2" s="662"/>
      <c r="AV2" s="659" t="s">
        <v>6</v>
      </c>
      <c r="AW2" s="660"/>
      <c r="AX2" s="663" t="s">
        <v>7</v>
      </c>
      <c r="AY2" s="660"/>
      <c r="AZ2" s="661" t="s">
        <v>1</v>
      </c>
      <c r="BA2" s="662"/>
      <c r="BB2" s="661" t="s">
        <v>2</v>
      </c>
      <c r="BC2" s="662"/>
      <c r="BD2" s="661" t="s">
        <v>3</v>
      </c>
      <c r="BE2" s="662"/>
      <c r="BF2" s="661" t="s">
        <v>4</v>
      </c>
      <c r="BG2" s="662"/>
      <c r="BH2" s="661" t="s">
        <v>5</v>
      </c>
      <c r="BI2" s="662"/>
      <c r="BJ2" s="659" t="s">
        <v>6</v>
      </c>
      <c r="BK2" s="660"/>
      <c r="BL2" s="663" t="s">
        <v>7</v>
      </c>
      <c r="BM2" s="660"/>
      <c r="BN2" s="661" t="s">
        <v>1</v>
      </c>
      <c r="BO2" s="662"/>
      <c r="BP2" s="661" t="s">
        <v>2</v>
      </c>
      <c r="BQ2" s="662"/>
      <c r="BR2" s="51"/>
      <c r="BS2" s="669" t="s">
        <v>8</v>
      </c>
      <c r="BT2" s="669" t="s">
        <v>9</v>
      </c>
      <c r="BU2" s="669" t="s">
        <v>10</v>
      </c>
      <c r="BV2" s="2"/>
      <c r="BW2" s="2"/>
    </row>
    <row r="3" spans="1:76" ht="33.75" customHeight="1" x14ac:dyDescent="0.3">
      <c r="A3" s="1" t="s">
        <v>11</v>
      </c>
      <c r="B3" s="338">
        <v>2026</v>
      </c>
      <c r="C3" s="454" t="s">
        <v>80</v>
      </c>
      <c r="D3" s="657">
        <v>2026</v>
      </c>
      <c r="E3" s="658"/>
      <c r="F3" s="450">
        <v>2026</v>
      </c>
      <c r="G3" s="451"/>
      <c r="H3" s="644">
        <v>2026</v>
      </c>
      <c r="I3" s="645"/>
      <c r="J3" s="468">
        <v>2026</v>
      </c>
      <c r="K3" s="469"/>
      <c r="L3" s="468">
        <v>2026</v>
      </c>
      <c r="M3" s="469"/>
      <c r="N3" s="468">
        <v>2026</v>
      </c>
      <c r="O3" s="469"/>
      <c r="P3" s="158">
        <v>2026</v>
      </c>
      <c r="Q3" s="672" t="s">
        <v>65</v>
      </c>
      <c r="R3" s="468">
        <v>2026</v>
      </c>
      <c r="S3" s="469"/>
      <c r="T3" s="473">
        <v>2026</v>
      </c>
      <c r="U3" s="474"/>
      <c r="V3" s="473">
        <v>2026</v>
      </c>
      <c r="W3" s="474"/>
      <c r="X3" s="468">
        <v>2026</v>
      </c>
      <c r="Y3" s="469"/>
      <c r="Z3" s="468">
        <v>2026</v>
      </c>
      <c r="AA3" s="469"/>
      <c r="AB3" s="468">
        <v>2026</v>
      </c>
      <c r="AC3" s="469"/>
      <c r="AD3" s="158">
        <v>2026</v>
      </c>
      <c r="AE3" s="672" t="s">
        <v>57</v>
      </c>
      <c r="AF3" s="468">
        <v>2026</v>
      </c>
      <c r="AG3" s="469"/>
      <c r="AH3" s="473">
        <v>2026</v>
      </c>
      <c r="AI3" s="474"/>
      <c r="AJ3" s="398">
        <v>2026</v>
      </c>
      <c r="AK3" s="490" t="s">
        <v>82</v>
      </c>
      <c r="AL3" s="158">
        <v>2026</v>
      </c>
      <c r="AM3" s="490" t="s">
        <v>82</v>
      </c>
      <c r="AN3" s="158">
        <v>2026</v>
      </c>
      <c r="AO3" s="490" t="s">
        <v>82</v>
      </c>
      <c r="AP3" s="158">
        <v>2026</v>
      </c>
      <c r="AQ3" s="490" t="s">
        <v>82</v>
      </c>
      <c r="AR3" s="158">
        <v>2026</v>
      </c>
      <c r="AS3" s="490" t="s">
        <v>82</v>
      </c>
      <c r="AT3" s="158">
        <v>2026</v>
      </c>
      <c r="AU3" s="490" t="s">
        <v>82</v>
      </c>
      <c r="AV3" s="398">
        <v>2026</v>
      </c>
      <c r="AW3" s="490" t="s">
        <v>82</v>
      </c>
      <c r="AX3" s="398">
        <v>2026</v>
      </c>
      <c r="AY3" s="490" t="s">
        <v>82</v>
      </c>
      <c r="AZ3" s="468">
        <v>2026</v>
      </c>
      <c r="BA3" s="469"/>
      <c r="BB3" s="468">
        <v>2025</v>
      </c>
      <c r="BC3" s="469"/>
      <c r="BD3" s="158">
        <v>2026</v>
      </c>
      <c r="BE3" s="490" t="s">
        <v>88</v>
      </c>
      <c r="BF3" s="158">
        <v>2026</v>
      </c>
      <c r="BG3" s="490" t="s">
        <v>83</v>
      </c>
      <c r="BH3" s="158">
        <v>2026</v>
      </c>
      <c r="BI3" s="490" t="s">
        <v>83</v>
      </c>
      <c r="BJ3" s="398">
        <v>2026</v>
      </c>
      <c r="BK3" s="490" t="s">
        <v>83</v>
      </c>
      <c r="BL3" s="398">
        <v>2026</v>
      </c>
      <c r="BM3" s="490" t="s">
        <v>89</v>
      </c>
      <c r="BN3" s="158">
        <v>2026</v>
      </c>
      <c r="BO3" s="490" t="s">
        <v>83</v>
      </c>
      <c r="BP3" s="158">
        <v>2026</v>
      </c>
      <c r="BQ3" s="490" t="s">
        <v>83</v>
      </c>
      <c r="BS3" s="670"/>
      <c r="BT3" s="670"/>
      <c r="BU3" s="670"/>
      <c r="BV3" s="2"/>
      <c r="BW3" s="2"/>
    </row>
    <row r="4" spans="1:76" ht="16.5" customHeight="1" x14ac:dyDescent="0.3">
      <c r="A4" s="1" t="s">
        <v>12</v>
      </c>
      <c r="B4" s="339">
        <v>2</v>
      </c>
      <c r="C4" s="455"/>
      <c r="D4" s="650">
        <v>2</v>
      </c>
      <c r="E4" s="651"/>
      <c r="F4" s="652">
        <v>2</v>
      </c>
      <c r="G4" s="653"/>
      <c r="H4" s="646">
        <v>3</v>
      </c>
      <c r="I4" s="647"/>
      <c r="J4" s="487">
        <v>3</v>
      </c>
      <c r="K4" s="488"/>
      <c r="L4" s="487">
        <v>3</v>
      </c>
      <c r="M4" s="488"/>
      <c r="N4" s="470">
        <v>3</v>
      </c>
      <c r="O4" s="471"/>
      <c r="P4" s="159">
        <v>3</v>
      </c>
      <c r="Q4" s="673"/>
      <c r="R4" s="487">
        <v>3</v>
      </c>
      <c r="S4" s="488"/>
      <c r="T4" s="475">
        <v>3</v>
      </c>
      <c r="U4" s="476"/>
      <c r="V4" s="475">
        <v>3</v>
      </c>
      <c r="W4" s="476"/>
      <c r="X4" s="487">
        <v>3</v>
      </c>
      <c r="Y4" s="488"/>
      <c r="Z4" s="487">
        <v>3</v>
      </c>
      <c r="AA4" s="488"/>
      <c r="AB4" s="487">
        <v>3</v>
      </c>
      <c r="AC4" s="488"/>
      <c r="AD4" s="159">
        <v>3</v>
      </c>
      <c r="AE4" s="673"/>
      <c r="AF4" s="487">
        <v>3</v>
      </c>
      <c r="AG4" s="488"/>
      <c r="AH4" s="475">
        <v>3</v>
      </c>
      <c r="AI4" s="476"/>
      <c r="AJ4" s="399">
        <v>3</v>
      </c>
      <c r="AK4" s="491"/>
      <c r="AL4" s="159">
        <v>3</v>
      </c>
      <c r="AM4" s="491"/>
      <c r="AN4" s="159">
        <v>3</v>
      </c>
      <c r="AO4" s="491"/>
      <c r="AP4" s="159">
        <v>3</v>
      </c>
      <c r="AQ4" s="491"/>
      <c r="AR4" s="159">
        <v>3</v>
      </c>
      <c r="AS4" s="491"/>
      <c r="AT4" s="159">
        <v>3</v>
      </c>
      <c r="AU4" s="491"/>
      <c r="AV4" s="399">
        <v>3</v>
      </c>
      <c r="AW4" s="491"/>
      <c r="AX4" s="399">
        <v>3</v>
      </c>
      <c r="AY4" s="491"/>
      <c r="AZ4" s="487">
        <v>3</v>
      </c>
      <c r="BA4" s="488"/>
      <c r="BB4" s="487">
        <v>3</v>
      </c>
      <c r="BC4" s="488"/>
      <c r="BD4" s="159">
        <v>3</v>
      </c>
      <c r="BE4" s="491"/>
      <c r="BF4" s="159">
        <v>3</v>
      </c>
      <c r="BG4" s="491"/>
      <c r="BH4" s="159">
        <v>3</v>
      </c>
      <c r="BI4" s="491"/>
      <c r="BJ4" s="399">
        <v>3</v>
      </c>
      <c r="BK4" s="491"/>
      <c r="BL4" s="399">
        <v>3</v>
      </c>
      <c r="BM4" s="491"/>
      <c r="BN4" s="159">
        <v>3</v>
      </c>
      <c r="BO4" s="491"/>
      <c r="BP4" s="159">
        <v>3</v>
      </c>
      <c r="BQ4" s="491"/>
      <c r="BR4" s="51"/>
      <c r="BS4" s="670"/>
      <c r="BT4" s="670"/>
      <c r="BU4" s="670"/>
    </row>
    <row r="5" spans="1:76" ht="18" customHeight="1" x14ac:dyDescent="0.3">
      <c r="A5" s="1" t="s">
        <v>13</v>
      </c>
      <c r="B5" s="340">
        <v>26</v>
      </c>
      <c r="C5" s="456"/>
      <c r="D5" s="654">
        <v>27</v>
      </c>
      <c r="E5" s="655"/>
      <c r="F5" s="448">
        <v>28</v>
      </c>
      <c r="G5" s="449"/>
      <c r="H5" s="648">
        <v>1</v>
      </c>
      <c r="I5" s="649"/>
      <c r="J5" s="452">
        <v>2</v>
      </c>
      <c r="K5" s="453"/>
      <c r="L5" s="452">
        <v>3</v>
      </c>
      <c r="M5" s="453"/>
      <c r="N5" s="452">
        <v>4</v>
      </c>
      <c r="O5" s="453"/>
      <c r="P5" s="160">
        <v>5</v>
      </c>
      <c r="Q5" s="674"/>
      <c r="R5" s="452">
        <v>6</v>
      </c>
      <c r="S5" s="472"/>
      <c r="T5" s="477">
        <v>7</v>
      </c>
      <c r="U5" s="478"/>
      <c r="V5" s="477">
        <v>8</v>
      </c>
      <c r="W5" s="478"/>
      <c r="X5" s="452">
        <v>9</v>
      </c>
      <c r="Y5" s="472"/>
      <c r="Z5" s="452">
        <v>10</v>
      </c>
      <c r="AA5" s="472"/>
      <c r="AB5" s="452">
        <v>11</v>
      </c>
      <c r="AC5" s="472"/>
      <c r="AD5" s="160">
        <v>12</v>
      </c>
      <c r="AE5" s="674"/>
      <c r="AF5" s="452">
        <v>13</v>
      </c>
      <c r="AG5" s="472"/>
      <c r="AH5" s="477">
        <v>14</v>
      </c>
      <c r="AI5" s="478"/>
      <c r="AJ5" s="400">
        <v>15</v>
      </c>
      <c r="AK5" s="492"/>
      <c r="AL5" s="160">
        <v>16</v>
      </c>
      <c r="AM5" s="492"/>
      <c r="AN5" s="160">
        <v>17</v>
      </c>
      <c r="AO5" s="492"/>
      <c r="AP5" s="160">
        <v>18</v>
      </c>
      <c r="AQ5" s="492"/>
      <c r="AR5" s="160">
        <v>19</v>
      </c>
      <c r="AS5" s="492"/>
      <c r="AT5" s="160">
        <v>20</v>
      </c>
      <c r="AU5" s="492"/>
      <c r="AV5" s="400">
        <v>21</v>
      </c>
      <c r="AW5" s="492"/>
      <c r="AX5" s="400">
        <v>22</v>
      </c>
      <c r="AY5" s="492"/>
      <c r="AZ5" s="452">
        <v>23</v>
      </c>
      <c r="BA5" s="472"/>
      <c r="BB5" s="452">
        <v>24</v>
      </c>
      <c r="BC5" s="453"/>
      <c r="BD5" s="160">
        <v>25</v>
      </c>
      <c r="BE5" s="492"/>
      <c r="BF5" s="160">
        <v>26</v>
      </c>
      <c r="BG5" s="492"/>
      <c r="BH5" s="160">
        <v>27</v>
      </c>
      <c r="BI5" s="492"/>
      <c r="BJ5" s="400">
        <v>28</v>
      </c>
      <c r="BK5" s="492"/>
      <c r="BL5" s="400">
        <v>29</v>
      </c>
      <c r="BM5" s="492"/>
      <c r="BN5" s="160">
        <v>30</v>
      </c>
      <c r="BO5" s="492"/>
      <c r="BP5" s="160">
        <v>31</v>
      </c>
      <c r="BQ5" s="492"/>
      <c r="BR5" s="51"/>
      <c r="BS5" s="670"/>
      <c r="BT5" s="670"/>
      <c r="BU5" s="670"/>
    </row>
    <row r="6" spans="1:76" ht="30" customHeight="1" x14ac:dyDescent="0.3">
      <c r="A6" s="173" t="s">
        <v>63</v>
      </c>
      <c r="B6" s="341" t="s">
        <v>13</v>
      </c>
      <c r="C6" s="342" t="s">
        <v>14</v>
      </c>
      <c r="D6" s="164" t="s">
        <v>13</v>
      </c>
      <c r="E6" s="163" t="s">
        <v>14</v>
      </c>
      <c r="F6" s="164" t="s">
        <v>13</v>
      </c>
      <c r="G6" s="393" t="s">
        <v>14</v>
      </c>
      <c r="H6" s="54" t="s">
        <v>13</v>
      </c>
      <c r="I6" s="5" t="s">
        <v>14</v>
      </c>
      <c r="J6" s="3" t="s">
        <v>13</v>
      </c>
      <c r="K6" s="91" t="s">
        <v>14</v>
      </c>
      <c r="L6" s="53" t="s">
        <v>13</v>
      </c>
      <c r="M6" s="75" t="s">
        <v>14</v>
      </c>
      <c r="N6" s="54" t="s">
        <v>13</v>
      </c>
      <c r="O6" s="5" t="s">
        <v>14</v>
      </c>
      <c r="P6" s="3" t="s">
        <v>13</v>
      </c>
      <c r="Q6" s="5" t="s">
        <v>14</v>
      </c>
      <c r="R6" s="53" t="s">
        <v>13</v>
      </c>
      <c r="S6" s="55" t="s">
        <v>14</v>
      </c>
      <c r="T6" s="54" t="s">
        <v>13</v>
      </c>
      <c r="U6" s="5" t="s">
        <v>14</v>
      </c>
      <c r="V6" s="3" t="s">
        <v>13</v>
      </c>
      <c r="W6" s="5" t="s">
        <v>14</v>
      </c>
      <c r="X6" s="3" t="s">
        <v>13</v>
      </c>
      <c r="Y6" s="5" t="s">
        <v>14</v>
      </c>
      <c r="Z6" s="3" t="s">
        <v>13</v>
      </c>
      <c r="AA6" s="5" t="s">
        <v>14</v>
      </c>
      <c r="AB6" s="3" t="s">
        <v>13</v>
      </c>
      <c r="AC6" s="5" t="s">
        <v>14</v>
      </c>
      <c r="AD6" s="3" t="s">
        <v>13</v>
      </c>
      <c r="AE6" s="5" t="s">
        <v>14</v>
      </c>
      <c r="AF6" s="3" t="s">
        <v>13</v>
      </c>
      <c r="AG6" s="5" t="s">
        <v>14</v>
      </c>
      <c r="AH6" s="3" t="s">
        <v>13</v>
      </c>
      <c r="AI6" s="5" t="s">
        <v>14</v>
      </c>
      <c r="AJ6" s="3" t="s">
        <v>13</v>
      </c>
      <c r="AK6" s="5" t="s">
        <v>14</v>
      </c>
      <c r="AL6" s="3" t="s">
        <v>13</v>
      </c>
      <c r="AM6" s="5" t="s">
        <v>14</v>
      </c>
      <c r="AN6" s="3" t="s">
        <v>13</v>
      </c>
      <c r="AO6" s="5" t="s">
        <v>14</v>
      </c>
      <c r="AP6" s="3" t="s">
        <v>13</v>
      </c>
      <c r="AQ6" s="5" t="s">
        <v>14</v>
      </c>
      <c r="AR6" s="3" t="s">
        <v>13</v>
      </c>
      <c r="AS6" s="5" t="s">
        <v>14</v>
      </c>
      <c r="AT6" s="3" t="s">
        <v>13</v>
      </c>
      <c r="AU6" s="5" t="s">
        <v>14</v>
      </c>
      <c r="AV6" s="3" t="s">
        <v>13</v>
      </c>
      <c r="AW6" s="5" t="s">
        <v>14</v>
      </c>
      <c r="AX6" s="3" t="s">
        <v>13</v>
      </c>
      <c r="AY6" s="5" t="s">
        <v>14</v>
      </c>
      <c r="AZ6" s="3" t="s">
        <v>13</v>
      </c>
      <c r="BA6" s="5" t="s">
        <v>14</v>
      </c>
      <c r="BB6" s="92" t="s">
        <v>13</v>
      </c>
      <c r="BC6" s="91" t="s">
        <v>14</v>
      </c>
      <c r="BD6" s="92" t="s">
        <v>13</v>
      </c>
      <c r="BE6" s="91" t="s">
        <v>14</v>
      </c>
      <c r="BF6" s="92" t="s">
        <v>13</v>
      </c>
      <c r="BG6" s="91" t="s">
        <v>14</v>
      </c>
      <c r="BH6" s="3" t="s">
        <v>13</v>
      </c>
      <c r="BI6" s="5" t="s">
        <v>14</v>
      </c>
      <c r="BJ6" s="3" t="s">
        <v>13</v>
      </c>
      <c r="BK6" s="5" t="s">
        <v>14</v>
      </c>
      <c r="BL6" s="54" t="s">
        <v>13</v>
      </c>
      <c r="BM6" s="5" t="s">
        <v>14</v>
      </c>
      <c r="BN6" s="3" t="s">
        <v>13</v>
      </c>
      <c r="BO6" s="5" t="s">
        <v>14</v>
      </c>
      <c r="BP6" s="3" t="s">
        <v>13</v>
      </c>
      <c r="BQ6" s="91" t="s">
        <v>14</v>
      </c>
      <c r="BR6" s="29"/>
      <c r="BS6" s="671"/>
      <c r="BT6" s="671"/>
      <c r="BU6" s="671"/>
      <c r="BV6" s="26"/>
      <c r="BW6" s="26"/>
    </row>
    <row r="7" spans="1:76" ht="15.75" hidden="1" customHeight="1" x14ac:dyDescent="0.3">
      <c r="A7" s="37"/>
      <c r="B7" s="343"/>
      <c r="C7" s="191"/>
      <c r="D7" s="169"/>
      <c r="E7" s="191"/>
      <c r="F7" s="169"/>
      <c r="G7" s="200"/>
      <c r="H7" s="192"/>
      <c r="I7" s="179"/>
      <c r="J7" s="184"/>
      <c r="K7" s="99"/>
      <c r="L7" s="184"/>
      <c r="M7" s="181"/>
      <c r="N7" s="184"/>
      <c r="O7" s="193"/>
      <c r="P7" s="184"/>
      <c r="Q7" s="107"/>
      <c r="R7" s="184"/>
      <c r="S7" s="179"/>
      <c r="T7" s="192"/>
      <c r="U7" s="179"/>
      <c r="V7" s="192"/>
      <c r="W7" s="179"/>
      <c r="X7" s="184"/>
      <c r="Y7" s="99"/>
      <c r="Z7" s="184"/>
      <c r="AA7" s="181"/>
      <c r="AB7" s="184"/>
      <c r="AC7" s="179"/>
      <c r="AD7" s="192"/>
      <c r="AE7" s="179"/>
      <c r="AF7" s="192"/>
      <c r="AG7" s="179"/>
      <c r="AH7" s="180"/>
      <c r="AI7" s="179"/>
      <c r="AJ7" s="192"/>
      <c r="AK7" s="179"/>
      <c r="AL7" s="192"/>
      <c r="AM7" s="179"/>
      <c r="AN7" s="192"/>
      <c r="AO7" s="179"/>
      <c r="AP7" s="192"/>
      <c r="AQ7" s="194"/>
      <c r="AR7" s="180"/>
      <c r="AS7" s="179"/>
      <c r="AT7" s="180"/>
      <c r="AU7" s="179"/>
      <c r="AV7" s="180"/>
      <c r="AW7" s="195"/>
      <c r="AX7" s="180"/>
      <c r="AY7" s="179"/>
      <c r="AZ7" s="180"/>
      <c r="BA7" s="192"/>
      <c r="BB7" s="180"/>
      <c r="BC7" s="179"/>
      <c r="BD7" s="192"/>
      <c r="BE7" s="179"/>
      <c r="BF7" s="192"/>
      <c r="BG7" s="179"/>
      <c r="BH7" s="180"/>
      <c r="BI7" s="179"/>
      <c r="BJ7" s="180"/>
      <c r="BK7" s="179"/>
      <c r="BL7" s="180"/>
      <c r="BM7" s="179"/>
      <c r="BN7" s="180"/>
      <c r="BO7" s="179"/>
      <c r="BP7" s="180"/>
      <c r="BQ7" s="179"/>
      <c r="BR7" s="4"/>
      <c r="BS7" s="174"/>
      <c r="BT7" s="44"/>
      <c r="BU7" s="44"/>
      <c r="BV7" s="27"/>
      <c r="BW7" s="27"/>
    </row>
    <row r="8" spans="1:76" ht="15.75" customHeight="1" x14ac:dyDescent="0.3">
      <c r="A8" s="59" t="s">
        <v>16</v>
      </c>
      <c r="B8" s="344"/>
      <c r="C8" s="345"/>
      <c r="D8" s="346"/>
      <c r="E8" s="347"/>
      <c r="F8" s="348"/>
      <c r="G8" s="394"/>
      <c r="H8" s="313"/>
      <c r="I8" s="314"/>
      <c r="J8" s="313"/>
      <c r="K8" s="314"/>
      <c r="L8" s="313"/>
      <c r="M8" s="315"/>
      <c r="N8" s="313"/>
      <c r="O8" s="314"/>
      <c r="P8" s="316"/>
      <c r="Q8" s="445" t="s">
        <v>91</v>
      </c>
      <c r="R8" s="317"/>
      <c r="S8" s="296"/>
      <c r="T8" s="317"/>
      <c r="U8" s="296"/>
      <c r="V8" s="318"/>
      <c r="W8" s="296"/>
      <c r="X8" s="313"/>
      <c r="Y8" s="314"/>
      <c r="Z8" s="431"/>
      <c r="AA8" s="320"/>
      <c r="AB8" s="321"/>
      <c r="AC8" s="320"/>
      <c r="AD8" s="289"/>
      <c r="AE8" s="445" t="s">
        <v>91</v>
      </c>
      <c r="AF8" s="322"/>
      <c r="AG8" s="296"/>
      <c r="AH8" s="317"/>
      <c r="AI8" s="323"/>
      <c r="AJ8" s="324"/>
      <c r="AK8" s="291"/>
      <c r="AL8" s="319"/>
      <c r="AM8" s="445" t="s">
        <v>91</v>
      </c>
      <c r="AN8" s="319"/>
      <c r="AO8" s="320"/>
      <c r="AP8" s="319"/>
      <c r="AQ8" s="391"/>
      <c r="AR8" s="319"/>
      <c r="AS8" s="444" t="s">
        <v>91</v>
      </c>
      <c r="AT8" s="319"/>
      <c r="AU8" s="325"/>
      <c r="AV8" s="326"/>
      <c r="AW8" s="323"/>
      <c r="AX8" s="326"/>
      <c r="AY8" s="327"/>
      <c r="AZ8" s="319"/>
      <c r="BA8" s="327"/>
      <c r="BB8" s="326"/>
      <c r="BC8" s="325"/>
      <c r="BD8" s="313"/>
      <c r="BE8" s="325"/>
      <c r="BF8" s="327"/>
      <c r="BG8" s="444" t="s">
        <v>91</v>
      </c>
      <c r="BH8" s="319"/>
      <c r="BI8" s="325"/>
      <c r="BJ8" s="326"/>
      <c r="BK8" s="325"/>
      <c r="BL8" s="326"/>
      <c r="BM8" s="328"/>
      <c r="BN8" s="319"/>
      <c r="BO8" s="445" t="s">
        <v>91</v>
      </c>
      <c r="BP8" s="264"/>
      <c r="BQ8" s="263"/>
      <c r="BR8" s="4"/>
      <c r="BS8" s="175"/>
      <c r="BT8" s="49"/>
      <c r="BU8" s="49"/>
      <c r="BW8" s="27"/>
    </row>
    <row r="9" spans="1:76" ht="15.6" customHeight="1" x14ac:dyDescent="0.3">
      <c r="A9" s="190" t="s">
        <v>17</v>
      </c>
      <c r="B9" s="297">
        <v>8</v>
      </c>
      <c r="C9" s="293"/>
      <c r="D9" s="297">
        <v>8</v>
      </c>
      <c r="E9" s="296"/>
      <c r="F9" s="297"/>
      <c r="G9" s="395"/>
      <c r="H9" s="292"/>
      <c r="I9" s="291"/>
      <c r="J9" s="288">
        <v>8</v>
      </c>
      <c r="K9" s="291"/>
      <c r="L9" s="288">
        <v>8</v>
      </c>
      <c r="M9" s="291"/>
      <c r="N9" s="288">
        <v>8</v>
      </c>
      <c r="O9" s="291"/>
      <c r="P9" s="288">
        <v>8</v>
      </c>
      <c r="Q9" s="291"/>
      <c r="R9" s="288">
        <v>8</v>
      </c>
      <c r="S9" s="291"/>
      <c r="T9" s="288"/>
      <c r="U9" s="291"/>
      <c r="V9" s="292"/>
      <c r="W9" s="291"/>
      <c r="X9" s="288">
        <v>8</v>
      </c>
      <c r="Y9" s="291"/>
      <c r="Z9" s="288">
        <v>8</v>
      </c>
      <c r="AA9" s="291"/>
      <c r="AB9" s="288">
        <v>8</v>
      </c>
      <c r="AC9" s="291"/>
      <c r="AD9" s="435" t="s">
        <v>87</v>
      </c>
      <c r="AE9" s="291"/>
      <c r="AF9" s="435" t="s">
        <v>87</v>
      </c>
      <c r="AG9" s="291"/>
      <c r="AH9" s="288"/>
      <c r="AI9" s="291"/>
      <c r="AJ9" s="292"/>
      <c r="AK9" s="291"/>
      <c r="AL9" s="288">
        <v>8</v>
      </c>
      <c r="AM9" s="291"/>
      <c r="AN9" s="288">
        <v>8</v>
      </c>
      <c r="AO9" s="291"/>
      <c r="AP9" s="288">
        <v>8</v>
      </c>
      <c r="AQ9" s="291"/>
      <c r="AR9" s="288">
        <v>8</v>
      </c>
      <c r="AS9" s="291"/>
      <c r="AT9" s="288">
        <v>8</v>
      </c>
      <c r="AU9" s="291"/>
      <c r="AV9" s="288"/>
      <c r="AW9" s="291"/>
      <c r="AX9" s="292"/>
      <c r="AY9" s="291"/>
      <c r="AZ9" s="288">
        <v>8</v>
      </c>
      <c r="BA9" s="291"/>
      <c r="BB9" s="288">
        <v>8</v>
      </c>
      <c r="BC9" s="291"/>
      <c r="BD9" s="288">
        <v>8</v>
      </c>
      <c r="BE9" s="291"/>
      <c r="BF9" s="288">
        <v>8</v>
      </c>
      <c r="BG9" s="291"/>
      <c r="BH9" s="288">
        <v>8</v>
      </c>
      <c r="BI9" s="291"/>
      <c r="BJ9" s="288"/>
      <c r="BK9" s="291"/>
      <c r="BL9" s="292"/>
      <c r="BM9" s="291"/>
      <c r="BN9" s="288">
        <v>8</v>
      </c>
      <c r="BO9" s="291"/>
      <c r="BP9" s="288">
        <v>8</v>
      </c>
      <c r="BQ9" s="266"/>
      <c r="BR9" s="4"/>
      <c r="BS9" s="46"/>
      <c r="BT9" s="67"/>
      <c r="BU9" s="196"/>
      <c r="BV9" s="27"/>
      <c r="BW9" s="27"/>
      <c r="BX9" s="6"/>
    </row>
    <row r="10" spans="1:76" ht="15.6" customHeight="1" x14ac:dyDescent="0.3">
      <c r="A10" s="190" t="s">
        <v>18</v>
      </c>
      <c r="B10" s="297">
        <v>8</v>
      </c>
      <c r="C10" s="293"/>
      <c r="D10" s="297">
        <v>8</v>
      </c>
      <c r="E10" s="296"/>
      <c r="F10" s="297"/>
      <c r="G10" s="395"/>
      <c r="H10" s="292"/>
      <c r="I10" s="291"/>
      <c r="J10" s="288">
        <v>8</v>
      </c>
      <c r="K10" s="291"/>
      <c r="L10" s="288">
        <v>8</v>
      </c>
      <c r="M10" s="291"/>
      <c r="N10" s="288">
        <v>8</v>
      </c>
      <c r="O10" s="291"/>
      <c r="P10" s="288">
        <v>8</v>
      </c>
      <c r="Q10" s="445" t="s">
        <v>91</v>
      </c>
      <c r="R10" s="288">
        <v>8</v>
      </c>
      <c r="S10" s="291"/>
      <c r="T10" s="288"/>
      <c r="U10" s="291"/>
      <c r="V10" s="292"/>
      <c r="W10" s="291"/>
      <c r="X10" s="435" t="s">
        <v>87</v>
      </c>
      <c r="Y10" s="291"/>
      <c r="Z10" s="288">
        <v>8</v>
      </c>
      <c r="AA10" s="291"/>
      <c r="AB10" s="288">
        <v>8</v>
      </c>
      <c r="AC10" s="291"/>
      <c r="AD10" s="288">
        <v>8</v>
      </c>
      <c r="AE10" s="445" t="s">
        <v>91</v>
      </c>
      <c r="AF10" s="288">
        <v>8</v>
      </c>
      <c r="AG10" s="291"/>
      <c r="AH10" s="288"/>
      <c r="AI10" s="291"/>
      <c r="AJ10" s="288"/>
      <c r="AK10" s="291"/>
      <c r="AL10" s="288">
        <v>8</v>
      </c>
      <c r="AM10" s="291"/>
      <c r="AN10" s="288">
        <v>8</v>
      </c>
      <c r="AO10" s="291"/>
      <c r="AP10" s="288">
        <v>8</v>
      </c>
      <c r="AQ10" s="291"/>
      <c r="AR10" s="288">
        <v>8</v>
      </c>
      <c r="AS10" s="291"/>
      <c r="AT10" s="288">
        <v>8</v>
      </c>
      <c r="AU10" s="291"/>
      <c r="AV10" s="288"/>
      <c r="AW10" s="291"/>
      <c r="AX10" s="288"/>
      <c r="AY10" s="291"/>
      <c r="AZ10" s="288">
        <v>8</v>
      </c>
      <c r="BA10" s="291"/>
      <c r="BB10" s="288">
        <v>8</v>
      </c>
      <c r="BC10" s="291"/>
      <c r="BD10" s="288">
        <v>8</v>
      </c>
      <c r="BE10" s="291"/>
      <c r="BF10" s="288">
        <v>8</v>
      </c>
      <c r="BG10" s="291"/>
      <c r="BH10" s="288">
        <v>8</v>
      </c>
      <c r="BI10" s="291"/>
      <c r="BJ10" s="288"/>
      <c r="BK10" s="291"/>
      <c r="BL10" s="292"/>
      <c r="BM10" s="291"/>
      <c r="BN10" s="288">
        <v>8</v>
      </c>
      <c r="BO10" s="291"/>
      <c r="BP10" s="288">
        <v>8</v>
      </c>
      <c r="BQ10" s="265"/>
      <c r="BR10" s="83"/>
      <c r="BS10" s="64"/>
      <c r="BT10" s="64"/>
      <c r="BU10" s="196">
        <v>7.5</v>
      </c>
      <c r="BV10" s="667"/>
      <c r="BW10" s="668"/>
    </row>
    <row r="11" spans="1:76" ht="15.6" customHeight="1" x14ac:dyDescent="0.3">
      <c r="A11" s="59" t="s">
        <v>73</v>
      </c>
      <c r="B11" s="437"/>
      <c r="C11" s="438"/>
      <c r="D11" s="437"/>
      <c r="E11" s="437"/>
      <c r="F11" s="439"/>
      <c r="G11" s="440"/>
      <c r="H11" s="441" t="s">
        <v>90</v>
      </c>
      <c r="I11" s="442"/>
      <c r="J11" s="441" t="s">
        <v>90</v>
      </c>
      <c r="K11" s="442"/>
      <c r="L11" s="441" t="s">
        <v>90</v>
      </c>
      <c r="M11" s="430"/>
      <c r="N11" s="441" t="s">
        <v>90</v>
      </c>
      <c r="O11" s="443"/>
      <c r="P11" s="441" t="s">
        <v>90</v>
      </c>
      <c r="Q11" s="442"/>
      <c r="R11" s="441" t="s">
        <v>90</v>
      </c>
      <c r="S11" s="430"/>
      <c r="T11" s="441" t="s">
        <v>90</v>
      </c>
      <c r="U11" s="442"/>
      <c r="V11" s="441" t="s">
        <v>90</v>
      </c>
      <c r="W11" s="442"/>
      <c r="X11" s="441" t="s">
        <v>90</v>
      </c>
      <c r="Y11" s="442"/>
      <c r="Z11" s="441" t="s">
        <v>90</v>
      </c>
      <c r="AA11" s="430"/>
      <c r="AB11" s="441" t="s">
        <v>90</v>
      </c>
      <c r="AC11" s="443"/>
      <c r="AD11" s="441" t="s">
        <v>90</v>
      </c>
      <c r="AE11" s="442"/>
      <c r="AF11" s="441" t="s">
        <v>90</v>
      </c>
      <c r="AG11" s="430"/>
      <c r="AH11" s="441" t="s">
        <v>90</v>
      </c>
      <c r="AI11" s="442"/>
      <c r="AJ11" s="441" t="s">
        <v>90</v>
      </c>
      <c r="AK11" s="442"/>
      <c r="AL11" s="441" t="s">
        <v>90</v>
      </c>
      <c r="AM11" s="442"/>
      <c r="AN11" s="441" t="s">
        <v>90</v>
      </c>
      <c r="AO11" s="430"/>
      <c r="AP11" s="441" t="s">
        <v>90</v>
      </c>
      <c r="AQ11" s="443"/>
      <c r="AR11" s="441" t="s">
        <v>90</v>
      </c>
      <c r="AS11" s="442"/>
      <c r="AT11" s="441" t="s">
        <v>90</v>
      </c>
      <c r="AU11" s="430"/>
      <c r="AV11" s="441" t="s">
        <v>90</v>
      </c>
      <c r="AW11" s="442"/>
      <c r="AX11" s="441" t="s">
        <v>90</v>
      </c>
      <c r="AY11" s="442"/>
      <c r="AZ11" s="441" t="s">
        <v>90</v>
      </c>
      <c r="BA11" s="442"/>
      <c r="BB11" s="441" t="s">
        <v>90</v>
      </c>
      <c r="BC11" s="442"/>
      <c r="BD11" s="441" t="s">
        <v>90</v>
      </c>
      <c r="BE11" s="442"/>
      <c r="BF11" s="441" t="s">
        <v>90</v>
      </c>
      <c r="BG11" s="442"/>
      <c r="BH11" s="441" t="s">
        <v>90</v>
      </c>
      <c r="BI11" s="442"/>
      <c r="BJ11" s="441" t="s">
        <v>90</v>
      </c>
      <c r="BK11" s="442"/>
      <c r="BL11" s="441" t="s">
        <v>90</v>
      </c>
      <c r="BM11" s="442"/>
      <c r="BN11" s="441" t="s">
        <v>90</v>
      </c>
      <c r="BO11" s="442"/>
      <c r="BP11" s="441" t="s">
        <v>90</v>
      </c>
      <c r="BQ11" s="442"/>
      <c r="BR11" s="4"/>
      <c r="BS11" s="116"/>
      <c r="BT11" s="63"/>
      <c r="BU11" s="229"/>
      <c r="BW11" s="27"/>
    </row>
    <row r="12" spans="1:76" ht="16.2" customHeight="1" x14ac:dyDescent="0.3">
      <c r="A12" s="59" t="s">
        <v>72</v>
      </c>
      <c r="B12" s="297">
        <v>8</v>
      </c>
      <c r="C12" s="296"/>
      <c r="D12" s="297">
        <v>8</v>
      </c>
      <c r="E12" s="297"/>
      <c r="F12" s="349"/>
      <c r="G12" s="395"/>
      <c r="H12" s="292"/>
      <c r="I12" s="291"/>
      <c r="J12" s="288">
        <v>8</v>
      </c>
      <c r="K12" s="291"/>
      <c r="L12" s="288">
        <v>8</v>
      </c>
      <c r="M12" s="288"/>
      <c r="N12" s="289">
        <v>8</v>
      </c>
      <c r="O12" s="290"/>
      <c r="P12" s="288">
        <v>8</v>
      </c>
      <c r="Q12" s="288"/>
      <c r="R12" s="289">
        <v>8</v>
      </c>
      <c r="S12" s="288"/>
      <c r="T12" s="289"/>
      <c r="U12" s="291"/>
      <c r="V12" s="292"/>
      <c r="W12" s="291"/>
      <c r="X12" s="435" t="s">
        <v>87</v>
      </c>
      <c r="Y12" s="434"/>
      <c r="Z12" s="125" t="s">
        <v>87</v>
      </c>
      <c r="AA12" s="422"/>
      <c r="AB12" s="136" t="s">
        <v>87</v>
      </c>
      <c r="AC12" s="422"/>
      <c r="AD12" s="136" t="s">
        <v>87</v>
      </c>
      <c r="AE12" s="422"/>
      <c r="AF12" s="136" t="s">
        <v>87</v>
      </c>
      <c r="AG12" s="422"/>
      <c r="AH12" s="289"/>
      <c r="AI12" s="291"/>
      <c r="AJ12" s="292"/>
      <c r="AK12" s="288"/>
      <c r="AL12" s="289">
        <v>8</v>
      </c>
      <c r="AM12" s="291"/>
      <c r="AN12" s="288">
        <v>8</v>
      </c>
      <c r="AO12" s="288"/>
      <c r="AP12" s="289">
        <v>8</v>
      </c>
      <c r="AQ12" s="290"/>
      <c r="AR12" s="288">
        <v>8</v>
      </c>
      <c r="AS12" s="445" t="s">
        <v>91</v>
      </c>
      <c r="AT12" s="288">
        <v>8</v>
      </c>
      <c r="AU12" s="288"/>
      <c r="AV12" s="289"/>
      <c r="AW12" s="291"/>
      <c r="AX12" s="292"/>
      <c r="AY12" s="291"/>
      <c r="AZ12" s="288">
        <v>8</v>
      </c>
      <c r="BA12" s="291"/>
      <c r="BB12" s="288">
        <v>8</v>
      </c>
      <c r="BC12" s="288"/>
      <c r="BD12" s="289">
        <v>8</v>
      </c>
      <c r="BE12" s="288"/>
      <c r="BF12" s="289">
        <v>8</v>
      </c>
      <c r="BG12" s="288"/>
      <c r="BH12" s="288">
        <v>8</v>
      </c>
      <c r="BI12" s="288"/>
      <c r="BJ12" s="289"/>
      <c r="BK12" s="291"/>
      <c r="BL12" s="292"/>
      <c r="BM12" s="291"/>
      <c r="BN12" s="288">
        <v>8</v>
      </c>
      <c r="BO12" s="291"/>
      <c r="BP12" s="288">
        <v>8</v>
      </c>
      <c r="BQ12" s="265"/>
      <c r="BR12" s="4"/>
      <c r="BS12" s="46"/>
      <c r="BT12" s="46"/>
      <c r="BU12" s="287"/>
      <c r="BW12" s="27"/>
    </row>
    <row r="13" spans="1:76" x14ac:dyDescent="0.3">
      <c r="A13" s="62" t="s">
        <v>15</v>
      </c>
      <c r="B13" s="182"/>
      <c r="C13" s="183"/>
      <c r="D13" s="298">
        <v>12</v>
      </c>
      <c r="E13" s="183"/>
      <c r="F13" s="298">
        <v>12</v>
      </c>
      <c r="G13" s="330"/>
      <c r="H13" s="205">
        <v>12</v>
      </c>
      <c r="I13" s="188"/>
      <c r="J13" s="197">
        <v>12</v>
      </c>
      <c r="K13" s="189"/>
      <c r="L13" s="197"/>
      <c r="M13" s="189"/>
      <c r="N13" s="197"/>
      <c r="O13" s="188"/>
      <c r="P13" s="197"/>
      <c r="Q13" s="444" t="s">
        <v>91</v>
      </c>
      <c r="R13" s="197"/>
      <c r="S13" s="189"/>
      <c r="T13" s="197">
        <v>12</v>
      </c>
      <c r="U13" s="189"/>
      <c r="V13" s="205">
        <v>12</v>
      </c>
      <c r="W13" s="189"/>
      <c r="X13" s="197">
        <v>12</v>
      </c>
      <c r="Y13" s="189"/>
      <c r="Z13" s="431">
        <v>6</v>
      </c>
      <c r="AA13" s="189"/>
      <c r="AB13" s="197"/>
      <c r="AC13" s="189"/>
      <c r="AD13" s="205"/>
      <c r="AE13" s="189"/>
      <c r="AF13" s="205">
        <v>12</v>
      </c>
      <c r="AG13" s="189"/>
      <c r="AH13" s="197">
        <v>12</v>
      </c>
      <c r="AI13" s="189"/>
      <c r="AJ13" s="205">
        <v>12</v>
      </c>
      <c r="AK13" s="189"/>
      <c r="AL13" s="205"/>
      <c r="AM13" s="444" t="s">
        <v>91</v>
      </c>
      <c r="AN13" s="205"/>
      <c r="AO13" s="189"/>
      <c r="AP13" s="429">
        <v>8</v>
      </c>
      <c r="AQ13" s="188"/>
      <c r="AR13" s="205"/>
      <c r="AS13" s="189"/>
      <c r="AT13" s="197">
        <v>12</v>
      </c>
      <c r="AU13" s="189"/>
      <c r="AV13" s="197">
        <v>12</v>
      </c>
      <c r="AW13" s="189"/>
      <c r="AX13" s="205">
        <v>12</v>
      </c>
      <c r="AY13" s="189"/>
      <c r="AZ13" s="205"/>
      <c r="BA13" s="205"/>
      <c r="BB13" s="197"/>
      <c r="BC13" s="189"/>
      <c r="BD13" s="197"/>
      <c r="BE13" s="189"/>
      <c r="BF13" s="205"/>
      <c r="BG13" s="189"/>
      <c r="BH13" s="197"/>
      <c r="BI13" s="189"/>
      <c r="BJ13" s="197">
        <v>12</v>
      </c>
      <c r="BK13" s="189"/>
      <c r="BL13" s="432">
        <v>12</v>
      </c>
      <c r="BM13" s="189"/>
      <c r="BN13" s="205">
        <v>12</v>
      </c>
      <c r="BO13" s="189"/>
      <c r="BP13" s="432">
        <v>8</v>
      </c>
      <c r="BQ13" s="189"/>
      <c r="BR13" s="4"/>
      <c r="BS13" s="174"/>
      <c r="BT13" s="44"/>
      <c r="BU13" s="63"/>
    </row>
    <row r="14" spans="1:76" ht="15.6" customHeight="1" x14ac:dyDescent="0.3">
      <c r="A14" s="37" t="s">
        <v>56</v>
      </c>
      <c r="B14" s="97"/>
      <c r="C14" s="99">
        <v>12</v>
      </c>
      <c r="D14" s="97"/>
      <c r="E14" s="166"/>
      <c r="F14" s="165"/>
      <c r="G14" s="248">
        <v>12</v>
      </c>
      <c r="H14" s="336"/>
      <c r="I14" s="337"/>
      <c r="J14" s="303"/>
      <c r="K14" s="304">
        <v>12</v>
      </c>
      <c r="L14" s="435" t="s">
        <v>87</v>
      </c>
      <c r="M14" s="364"/>
      <c r="N14" s="333"/>
      <c r="O14" s="363">
        <v>12</v>
      </c>
      <c r="P14" s="303"/>
      <c r="Q14" s="446" t="s">
        <v>91</v>
      </c>
      <c r="R14" s="333"/>
      <c r="S14" s="337"/>
      <c r="T14" s="303"/>
      <c r="U14" s="364">
        <v>12</v>
      </c>
      <c r="V14" s="300"/>
      <c r="W14" s="304"/>
      <c r="X14" s="303">
        <v>12</v>
      </c>
      <c r="Y14" s="364"/>
      <c r="Z14" s="366"/>
      <c r="AA14" s="304">
        <v>12</v>
      </c>
      <c r="AB14" s="257"/>
      <c r="AC14" s="364"/>
      <c r="AD14" s="303"/>
      <c r="AE14" s="444" t="s">
        <v>91</v>
      </c>
      <c r="AF14" s="435" t="s">
        <v>87</v>
      </c>
      <c r="AG14" s="304"/>
      <c r="AH14" s="305"/>
      <c r="AI14" s="367">
        <v>12</v>
      </c>
      <c r="AJ14" s="115"/>
      <c r="AK14" s="304">
        <v>12</v>
      </c>
      <c r="AL14" s="260"/>
      <c r="AM14" s="181"/>
      <c r="AN14" s="305">
        <v>12</v>
      </c>
      <c r="AO14" s="304"/>
      <c r="AP14" s="368">
        <v>12</v>
      </c>
      <c r="AQ14" s="364"/>
      <c r="AR14" s="305">
        <v>12</v>
      </c>
      <c r="AS14" s="304"/>
      <c r="AT14" s="359"/>
      <c r="AU14" s="304">
        <v>12</v>
      </c>
      <c r="AV14" s="305"/>
      <c r="AW14" s="304"/>
      <c r="AX14" s="259"/>
      <c r="AY14" s="364"/>
      <c r="AZ14" s="359"/>
      <c r="BA14" s="274">
        <v>12</v>
      </c>
      <c r="BB14" s="271"/>
      <c r="BC14" s="304"/>
      <c r="BD14" s="359">
        <v>12</v>
      </c>
      <c r="BE14" s="364"/>
      <c r="BF14" s="273"/>
      <c r="BG14" s="364">
        <v>12</v>
      </c>
      <c r="BH14" s="436">
        <v>6</v>
      </c>
      <c r="BI14" s="304"/>
      <c r="BJ14" s="305"/>
      <c r="BK14" s="304">
        <v>12</v>
      </c>
      <c r="BL14" s="305"/>
      <c r="BM14" s="304"/>
      <c r="BN14" s="435" t="s">
        <v>87</v>
      </c>
      <c r="BO14" s="304"/>
      <c r="BP14" s="273"/>
      <c r="BQ14" s="181"/>
      <c r="BR14" s="4"/>
      <c r="BS14" s="46"/>
      <c r="BT14" s="46"/>
      <c r="BU14" s="46"/>
      <c r="BV14" s="27"/>
      <c r="BW14" s="27"/>
      <c r="BX14" s="6"/>
    </row>
    <row r="15" spans="1:76" x14ac:dyDescent="0.3">
      <c r="A15" s="93" t="s">
        <v>55</v>
      </c>
      <c r="B15" s="298">
        <v>12</v>
      </c>
      <c r="C15" s="256"/>
      <c r="D15" s="255"/>
      <c r="E15" s="101"/>
      <c r="F15" s="298"/>
      <c r="G15" s="201"/>
      <c r="H15" s="206"/>
      <c r="I15" s="207"/>
      <c r="J15" s="185">
        <v>12</v>
      </c>
      <c r="K15" s="208"/>
      <c r="L15" s="185"/>
      <c r="M15" s="392">
        <v>12</v>
      </c>
      <c r="N15" s="185"/>
      <c r="O15" s="186"/>
      <c r="P15" s="219"/>
      <c r="Q15" s="186">
        <v>12</v>
      </c>
      <c r="R15" s="206"/>
      <c r="S15" s="186"/>
      <c r="T15" s="206"/>
      <c r="U15" s="186"/>
      <c r="V15" s="419"/>
      <c r="W15" s="420"/>
      <c r="X15" s="219"/>
      <c r="Y15" s="186"/>
      <c r="Z15" s="216">
        <v>12</v>
      </c>
      <c r="AA15" s="199"/>
      <c r="AB15" s="208">
        <v>12</v>
      </c>
      <c r="AC15" s="209"/>
      <c r="AD15" s="285"/>
      <c r="AE15" s="445" t="s">
        <v>91</v>
      </c>
      <c r="AF15" s="329"/>
      <c r="AG15" s="186">
        <v>12</v>
      </c>
      <c r="AH15" s="185"/>
      <c r="AI15" s="186">
        <v>12</v>
      </c>
      <c r="AJ15" s="185"/>
      <c r="AK15" s="294"/>
      <c r="AL15" s="185">
        <v>12</v>
      </c>
      <c r="AM15" s="444" t="s">
        <v>91</v>
      </c>
      <c r="AN15" s="185"/>
      <c r="AO15" s="186">
        <v>12</v>
      </c>
      <c r="AP15" s="185"/>
      <c r="AQ15" s="251"/>
      <c r="AR15" s="419"/>
      <c r="AS15" s="421"/>
      <c r="AT15" s="422"/>
      <c r="AU15" s="420"/>
      <c r="AV15" s="211"/>
      <c r="AW15" s="210">
        <v>12</v>
      </c>
      <c r="AX15" s="212"/>
      <c r="AY15" s="210">
        <v>12</v>
      </c>
      <c r="AZ15" s="211"/>
      <c r="BA15" s="189"/>
      <c r="BB15" s="216">
        <v>12</v>
      </c>
      <c r="BC15" s="210"/>
      <c r="BD15" s="211"/>
      <c r="BE15" s="210"/>
      <c r="BF15" s="417"/>
      <c r="BG15" s="421"/>
      <c r="BH15" s="423"/>
      <c r="BI15" s="420"/>
      <c r="BJ15" s="212"/>
      <c r="BK15" s="186"/>
      <c r="BL15" s="433">
        <v>12</v>
      </c>
      <c r="BM15" s="186"/>
      <c r="BN15" s="208"/>
      <c r="BO15" s="186">
        <v>12</v>
      </c>
      <c r="BP15" s="185"/>
      <c r="BQ15" s="186">
        <v>12</v>
      </c>
      <c r="BR15" s="4"/>
      <c r="BS15" s="176"/>
      <c r="BT15" s="66"/>
      <c r="BU15" s="64"/>
      <c r="BV15" s="27"/>
      <c r="BW15" s="27"/>
      <c r="BX15" s="6"/>
    </row>
    <row r="16" spans="1:76" x14ac:dyDescent="0.3">
      <c r="A16" s="38" t="s">
        <v>54</v>
      </c>
      <c r="B16" s="97"/>
      <c r="C16" s="166"/>
      <c r="D16" s="165"/>
      <c r="E16" s="166">
        <v>12</v>
      </c>
      <c r="F16" s="165"/>
      <c r="G16" s="248"/>
      <c r="H16" s="301"/>
      <c r="I16" s="358">
        <v>12</v>
      </c>
      <c r="J16" s="370"/>
      <c r="K16" s="358"/>
      <c r="L16" s="299"/>
      <c r="M16" s="358">
        <v>12</v>
      </c>
      <c r="N16" s="360"/>
      <c r="O16" s="357"/>
      <c r="P16" s="360">
        <v>12</v>
      </c>
      <c r="Q16" s="302"/>
      <c r="R16" s="299">
        <v>12</v>
      </c>
      <c r="S16" s="357"/>
      <c r="T16" s="305"/>
      <c r="U16" s="358"/>
      <c r="V16" s="303"/>
      <c r="W16" s="358"/>
      <c r="X16" s="303"/>
      <c r="Y16" s="357"/>
      <c r="Z16" s="361">
        <v>12</v>
      </c>
      <c r="AA16" s="357"/>
      <c r="AB16" s="361"/>
      <c r="AC16" s="357"/>
      <c r="AD16" s="305"/>
      <c r="AE16" s="364">
        <v>12</v>
      </c>
      <c r="AF16" s="361"/>
      <c r="AG16" s="357"/>
      <c r="AH16" s="271">
        <v>12</v>
      </c>
      <c r="AI16" s="358"/>
      <c r="AJ16" s="361"/>
      <c r="AK16" s="358"/>
      <c r="AL16" s="361">
        <v>12</v>
      </c>
      <c r="AM16" s="357"/>
      <c r="AN16" s="360">
        <v>12</v>
      </c>
      <c r="AO16" s="357"/>
      <c r="AP16" s="299"/>
      <c r="AQ16" s="357">
        <v>12</v>
      </c>
      <c r="AR16" s="360"/>
      <c r="AS16" s="357">
        <v>12</v>
      </c>
      <c r="AT16" s="415"/>
      <c r="AU16" s="412"/>
      <c r="AV16" s="422"/>
      <c r="AW16" s="412"/>
      <c r="AX16" s="419"/>
      <c r="AY16" s="412"/>
      <c r="AZ16" s="360">
        <v>12</v>
      </c>
      <c r="BA16" s="302"/>
      <c r="BB16" s="301">
        <v>12</v>
      </c>
      <c r="BC16" s="301"/>
      <c r="BD16" s="361"/>
      <c r="BE16" s="444" t="s">
        <v>91</v>
      </c>
      <c r="BF16" s="301"/>
      <c r="BG16" s="302"/>
      <c r="BH16" s="299">
        <v>12</v>
      </c>
      <c r="BI16" s="302"/>
      <c r="BJ16" s="359">
        <v>12</v>
      </c>
      <c r="BK16" s="302"/>
      <c r="BL16" s="299"/>
      <c r="BM16" s="302"/>
      <c r="BN16" s="301"/>
      <c r="BO16" s="276"/>
      <c r="BP16" s="432">
        <v>8</v>
      </c>
      <c r="BQ16" s="276"/>
      <c r="BR16" s="83"/>
      <c r="BS16" s="46"/>
      <c r="BT16" s="46"/>
      <c r="BU16" s="46">
        <v>-4</v>
      </c>
      <c r="BV16" s="667"/>
      <c r="BW16" s="668"/>
      <c r="BX16" s="6"/>
    </row>
    <row r="17" spans="1:76" x14ac:dyDescent="0.3">
      <c r="A17" s="65" t="s">
        <v>66</v>
      </c>
      <c r="B17" s="167">
        <v>12</v>
      </c>
      <c r="C17" s="269"/>
      <c r="D17" s="270"/>
      <c r="E17" s="101"/>
      <c r="F17" s="298"/>
      <c r="G17" s="201">
        <v>12</v>
      </c>
      <c r="H17" s="418"/>
      <c r="I17" s="418"/>
      <c r="J17" s="125" t="s">
        <v>87</v>
      </c>
      <c r="K17" s="412"/>
      <c r="L17" s="219">
        <v>12</v>
      </c>
      <c r="M17" s="418"/>
      <c r="N17" s="125" t="s">
        <v>87</v>
      </c>
      <c r="O17" s="412"/>
      <c r="P17" s="334"/>
      <c r="Q17" s="445" t="s">
        <v>91</v>
      </c>
      <c r="R17" s="208"/>
      <c r="S17" s="412"/>
      <c r="T17" s="206">
        <v>12</v>
      </c>
      <c r="U17" s="412"/>
      <c r="V17" s="206"/>
      <c r="W17" s="412"/>
      <c r="X17" s="334"/>
      <c r="Y17" s="188">
        <v>12</v>
      </c>
      <c r="Z17" s="219"/>
      <c r="AA17" s="188">
        <v>12</v>
      </c>
      <c r="AB17" s="94"/>
      <c r="AC17" s="412"/>
      <c r="AD17" s="213">
        <v>12</v>
      </c>
      <c r="AE17" s="412"/>
      <c r="AF17" s="212"/>
      <c r="AG17" s="188">
        <v>12</v>
      </c>
      <c r="AH17" s="185"/>
      <c r="AI17" s="188"/>
      <c r="AJ17" s="187"/>
      <c r="AK17" s="188">
        <v>12</v>
      </c>
      <c r="AL17" s="187"/>
      <c r="AM17" s="412"/>
      <c r="AN17" s="125" t="s">
        <v>87</v>
      </c>
      <c r="AO17" s="412"/>
      <c r="AP17" s="429">
        <v>8</v>
      </c>
      <c r="AQ17" s="188"/>
      <c r="AR17" s="436">
        <v>6</v>
      </c>
      <c r="AS17" s="209">
        <v>12</v>
      </c>
      <c r="AT17" s="185"/>
      <c r="AU17" s="337"/>
      <c r="AV17" s="214"/>
      <c r="AW17" s="412"/>
      <c r="AX17" s="216">
        <v>12</v>
      </c>
      <c r="AY17" s="420"/>
      <c r="AZ17" s="187"/>
      <c r="BA17" s="213">
        <v>12</v>
      </c>
      <c r="BB17" s="187"/>
      <c r="BC17" s="213">
        <v>12</v>
      </c>
      <c r="BD17" s="214"/>
      <c r="BE17" s="337"/>
      <c r="BF17" s="213"/>
      <c r="BG17" s="418"/>
      <c r="BH17" s="214"/>
      <c r="BI17" s="188"/>
      <c r="BJ17" s="211"/>
      <c r="BK17" s="188">
        <v>12</v>
      </c>
      <c r="BL17" s="212"/>
      <c r="BM17" s="188">
        <v>12</v>
      </c>
      <c r="BN17" s="187"/>
      <c r="BO17" s="412"/>
      <c r="BP17" s="187">
        <v>12</v>
      </c>
      <c r="BQ17" s="425"/>
      <c r="BR17" s="83"/>
      <c r="BS17" s="116"/>
      <c r="BT17" s="63"/>
      <c r="BU17" s="116"/>
      <c r="BV17" s="27"/>
      <c r="BW17" s="27"/>
      <c r="BX17" s="6"/>
    </row>
    <row r="18" spans="1:76" ht="15" customHeight="1" x14ac:dyDescent="0.3">
      <c r="A18" s="37" t="s">
        <v>19</v>
      </c>
      <c r="B18" s="165"/>
      <c r="C18" s="166"/>
      <c r="D18" s="97"/>
      <c r="E18" s="166">
        <v>12</v>
      </c>
      <c r="F18" s="165"/>
      <c r="G18" s="248"/>
      <c r="H18" s="360"/>
      <c r="I18" s="302"/>
      <c r="J18" s="115"/>
      <c r="K18" s="275"/>
      <c r="L18" s="361">
        <v>12</v>
      </c>
      <c r="M18" s="275"/>
      <c r="N18" s="361"/>
      <c r="O18" s="363"/>
      <c r="P18" s="371"/>
      <c r="Q18" s="275"/>
      <c r="R18" s="303">
        <v>12</v>
      </c>
      <c r="S18" s="363"/>
      <c r="T18" s="299"/>
      <c r="U18" s="357"/>
      <c r="V18" s="303"/>
      <c r="W18" s="275"/>
      <c r="X18" s="303"/>
      <c r="Y18" s="306"/>
      <c r="Z18" s="271"/>
      <c r="AA18" s="302"/>
      <c r="AB18" s="301"/>
      <c r="AC18" s="302">
        <v>12</v>
      </c>
      <c r="AD18" s="372"/>
      <c r="AE18" s="302">
        <v>12</v>
      </c>
      <c r="AF18" s="361"/>
      <c r="AG18" s="275"/>
      <c r="AH18" s="373"/>
      <c r="AI18" s="357"/>
      <c r="AJ18" s="305"/>
      <c r="AK18" s="357"/>
      <c r="AL18" s="260"/>
      <c r="AM18" s="275">
        <v>12</v>
      </c>
      <c r="AN18" s="374"/>
      <c r="AO18" s="275"/>
      <c r="AP18" s="299"/>
      <c r="AQ18" s="274"/>
      <c r="AR18" s="359"/>
      <c r="AS18" s="444" t="s">
        <v>91</v>
      </c>
      <c r="AT18" s="362"/>
      <c r="AU18" s="357">
        <v>12</v>
      </c>
      <c r="AV18" s="362"/>
      <c r="AW18" s="302"/>
      <c r="AX18" s="273"/>
      <c r="AY18" s="302"/>
      <c r="AZ18" s="299"/>
      <c r="BA18" s="301"/>
      <c r="BB18" s="359"/>
      <c r="BC18" s="301"/>
      <c r="BD18" s="305"/>
      <c r="BE18" s="302">
        <v>12</v>
      </c>
      <c r="BF18" s="299"/>
      <c r="BG18" s="302"/>
      <c r="BH18" s="301"/>
      <c r="BI18" s="302">
        <v>12</v>
      </c>
      <c r="BJ18" s="359"/>
      <c r="BK18" s="302"/>
      <c r="BL18" s="301"/>
      <c r="BM18" s="410"/>
      <c r="BN18" s="411"/>
      <c r="BO18" s="306"/>
      <c r="BP18" s="272"/>
      <c r="BQ18" s="275"/>
      <c r="BR18" s="4"/>
      <c r="BS18" s="46"/>
      <c r="BT18" s="67"/>
      <c r="BU18" s="46"/>
      <c r="BV18" s="27"/>
      <c r="BW18" s="27"/>
      <c r="BX18" s="6"/>
    </row>
    <row r="19" spans="1:76" x14ac:dyDescent="0.3">
      <c r="A19" s="65" t="s">
        <v>20</v>
      </c>
      <c r="B19" s="298"/>
      <c r="C19" s="183">
        <v>12</v>
      </c>
      <c r="D19" s="255"/>
      <c r="E19" s="256"/>
      <c r="F19" s="298">
        <v>12</v>
      </c>
      <c r="G19" s="330"/>
      <c r="H19" s="216"/>
      <c r="I19" s="188"/>
      <c r="J19" s="187"/>
      <c r="K19" s="213">
        <v>12</v>
      </c>
      <c r="L19" s="215"/>
      <c r="M19" s="213"/>
      <c r="N19" s="187">
        <v>12</v>
      </c>
      <c r="O19" s="199"/>
      <c r="P19" s="213"/>
      <c r="Q19" s="427">
        <v>12</v>
      </c>
      <c r="R19" s="418"/>
      <c r="S19" s="412"/>
      <c r="T19" s="187"/>
      <c r="U19" s="188">
        <v>12</v>
      </c>
      <c r="V19" s="213"/>
      <c r="W19" s="188">
        <v>12</v>
      </c>
      <c r="X19" s="213"/>
      <c r="Y19" s="412"/>
      <c r="Z19" s="413"/>
      <c r="AA19" s="410"/>
      <c r="AB19" s="187">
        <v>12</v>
      </c>
      <c r="AC19" s="188"/>
      <c r="AD19" s="213"/>
      <c r="AE19" s="445" t="s">
        <v>91</v>
      </c>
      <c r="AF19" s="414"/>
      <c r="AG19" s="412"/>
      <c r="AH19" s="213"/>
      <c r="AI19" s="251"/>
      <c r="AJ19" s="185">
        <v>12</v>
      </c>
      <c r="AK19" s="189"/>
      <c r="AL19" s="213"/>
      <c r="AM19" s="412"/>
      <c r="AN19" s="414"/>
      <c r="AO19" s="412"/>
      <c r="AP19" s="197">
        <v>12</v>
      </c>
      <c r="AQ19" s="188"/>
      <c r="AR19" s="197">
        <v>12</v>
      </c>
      <c r="AS19" s="444" t="s">
        <v>91</v>
      </c>
      <c r="AT19" s="415"/>
      <c r="AU19" s="412"/>
      <c r="AV19" s="197"/>
      <c r="AW19" s="189">
        <v>12</v>
      </c>
      <c r="AX19" s="185"/>
      <c r="AY19" s="189">
        <v>12</v>
      </c>
      <c r="AZ19" s="416"/>
      <c r="BA19" s="205"/>
      <c r="BB19" s="211"/>
      <c r="BC19" s="188"/>
      <c r="BD19" s="197">
        <v>12</v>
      </c>
      <c r="BE19" s="189"/>
      <c r="BF19" s="197">
        <v>12</v>
      </c>
      <c r="BG19" s="189"/>
      <c r="BH19" s="436">
        <v>6</v>
      </c>
      <c r="BI19" s="410"/>
      <c r="BJ19" s="417"/>
      <c r="BK19" s="410"/>
      <c r="BL19" s="415"/>
      <c r="BM19" s="410"/>
      <c r="BN19" s="205"/>
      <c r="BO19" s="188">
        <v>12</v>
      </c>
      <c r="BP19" s="187"/>
      <c r="BQ19" s="188">
        <v>12</v>
      </c>
      <c r="BR19" s="4"/>
      <c r="BS19" s="176"/>
      <c r="BT19" s="66"/>
      <c r="BU19" s="64">
        <v>-4</v>
      </c>
      <c r="BV19" s="27"/>
      <c r="BW19" s="27"/>
      <c r="BX19" s="6"/>
    </row>
    <row r="20" spans="1:76" ht="15.75" hidden="1" customHeight="1" x14ac:dyDescent="0.3">
      <c r="A20" s="38" t="s">
        <v>21</v>
      </c>
      <c r="B20" s="97"/>
      <c r="C20" s="108"/>
      <c r="D20" s="57"/>
      <c r="E20" s="166"/>
      <c r="F20" s="97"/>
      <c r="G20" s="70"/>
      <c r="H20" s="97"/>
      <c r="I20" s="108"/>
      <c r="J20" s="57"/>
      <c r="K20" s="108"/>
      <c r="L20" s="58"/>
      <c r="M20" s="108"/>
      <c r="N20" s="273"/>
      <c r="O20" s="306"/>
      <c r="P20" s="359"/>
      <c r="Q20" s="181"/>
      <c r="R20" s="373"/>
      <c r="S20" s="181"/>
      <c r="T20" s="369"/>
      <c r="U20" s="306"/>
      <c r="V20" s="373"/>
      <c r="W20" s="306"/>
      <c r="X20" s="359"/>
      <c r="Y20" s="181"/>
      <c r="Z20" s="373"/>
      <c r="AA20" s="306"/>
      <c r="AB20" s="375"/>
      <c r="AC20" s="376"/>
      <c r="AD20" s="373"/>
      <c r="AE20" s="306"/>
      <c r="AF20" s="373"/>
      <c r="AG20" s="306"/>
      <c r="AH20" s="273"/>
      <c r="AI20" s="306"/>
      <c r="AJ20" s="359"/>
      <c r="AK20" s="306"/>
      <c r="AL20" s="359"/>
      <c r="AM20" s="306"/>
      <c r="AN20" s="359"/>
      <c r="AO20" s="306"/>
      <c r="AP20" s="359"/>
      <c r="AQ20" s="377"/>
      <c r="AR20" s="378"/>
      <c r="AS20" s="306"/>
      <c r="AT20" s="373"/>
      <c r="AU20" s="306"/>
      <c r="AV20" s="273"/>
      <c r="AW20" s="306"/>
      <c r="AX20" s="359"/>
      <c r="AY20" s="306"/>
      <c r="AZ20" s="359"/>
      <c r="BA20" s="273"/>
      <c r="BB20" s="359"/>
      <c r="BC20" s="369"/>
      <c r="BD20" s="359"/>
      <c r="BE20" s="306"/>
      <c r="BF20" s="273"/>
      <c r="BG20" s="306"/>
      <c r="BH20" s="369"/>
      <c r="BI20" s="181"/>
      <c r="BJ20" s="273"/>
      <c r="BK20" s="306"/>
      <c r="BL20" s="307"/>
      <c r="BM20" s="277"/>
      <c r="BN20" s="278"/>
      <c r="BO20" s="277"/>
      <c r="BP20" s="278"/>
      <c r="BQ20" s="277"/>
      <c r="BR20" s="4"/>
      <c r="BS20" s="137"/>
      <c r="BT20" s="137"/>
      <c r="BU20" s="137"/>
      <c r="BV20" s="27"/>
      <c r="BW20" s="27"/>
      <c r="BX20" s="6"/>
    </row>
    <row r="21" spans="1:76" ht="15.75" hidden="1" customHeight="1" x14ac:dyDescent="0.3">
      <c r="A21" s="38" t="s">
        <v>22</v>
      </c>
      <c r="B21" s="109"/>
      <c r="C21" s="308"/>
      <c r="D21" s="109"/>
      <c r="E21" s="308"/>
      <c r="F21" s="109"/>
      <c r="G21" s="202"/>
      <c r="H21" s="109"/>
      <c r="I21" s="308"/>
      <c r="J21" s="109"/>
      <c r="K21" s="379"/>
      <c r="L21" s="109"/>
      <c r="M21" s="308"/>
      <c r="N21" s="380"/>
      <c r="O21" s="381"/>
      <c r="P21" s="380"/>
      <c r="Q21" s="381"/>
      <c r="R21" s="380"/>
      <c r="S21" s="382"/>
      <c r="T21" s="380"/>
      <c r="U21" s="381"/>
      <c r="V21" s="380"/>
      <c r="W21" s="381"/>
      <c r="X21" s="380"/>
      <c r="Y21" s="381"/>
      <c r="Z21" s="380"/>
      <c r="AA21" s="381"/>
      <c r="AB21" s="380"/>
      <c r="AC21" s="381"/>
      <c r="AD21" s="380"/>
      <c r="AE21" s="381"/>
      <c r="AF21" s="380"/>
      <c r="AG21" s="382"/>
      <c r="AH21" s="380"/>
      <c r="AI21" s="381"/>
      <c r="AJ21" s="383"/>
      <c r="AK21" s="381"/>
      <c r="AL21" s="300"/>
      <c r="AM21" s="381"/>
      <c r="AN21" s="380"/>
      <c r="AO21" s="381"/>
      <c r="AP21" s="359"/>
      <c r="AQ21" s="381"/>
      <c r="AR21" s="259"/>
      <c r="AS21" s="381"/>
      <c r="AT21" s="380"/>
      <c r="AU21" s="382"/>
      <c r="AV21" s="380"/>
      <c r="AW21" s="381"/>
      <c r="AX21" s="380"/>
      <c r="AY21" s="381"/>
      <c r="AZ21" s="380"/>
      <c r="BA21" s="380"/>
      <c r="BB21" s="384"/>
      <c r="BC21" s="380"/>
      <c r="BD21" s="384"/>
      <c r="BE21" s="382"/>
      <c r="BF21" s="380"/>
      <c r="BG21" s="382"/>
      <c r="BH21" s="380"/>
      <c r="BI21" s="382"/>
      <c r="BJ21" s="380"/>
      <c r="BK21" s="382"/>
      <c r="BL21" s="279"/>
      <c r="BM21" s="309"/>
      <c r="BN21" s="279"/>
      <c r="BO21" s="309"/>
      <c r="BP21" s="279"/>
      <c r="BQ21" s="280"/>
      <c r="BR21" s="4"/>
      <c r="BS21" s="138"/>
      <c r="BT21" s="138"/>
      <c r="BU21" s="138"/>
      <c r="BV21" s="27"/>
      <c r="BW21" s="27"/>
      <c r="BX21" s="6"/>
    </row>
    <row r="22" spans="1:76" ht="15.75" hidden="1" customHeight="1" x14ac:dyDescent="0.3">
      <c r="A22" s="38" t="s">
        <v>23</v>
      </c>
      <c r="B22" s="98"/>
      <c r="C22" s="99"/>
      <c r="D22" s="98"/>
      <c r="E22" s="99"/>
      <c r="F22" s="98"/>
      <c r="G22" s="331"/>
      <c r="H22" s="98"/>
      <c r="I22" s="99"/>
      <c r="J22" s="98"/>
      <c r="K22" s="99"/>
      <c r="L22" s="98"/>
      <c r="M22" s="99"/>
      <c r="N22" s="300"/>
      <c r="O22" s="274"/>
      <c r="P22" s="271"/>
      <c r="Q22" s="274"/>
      <c r="R22" s="271"/>
      <c r="S22" s="274"/>
      <c r="T22" s="300"/>
      <c r="U22" s="274"/>
      <c r="V22" s="300"/>
      <c r="W22" s="274"/>
      <c r="X22" s="300"/>
      <c r="Y22" s="274"/>
      <c r="Z22" s="300"/>
      <c r="AA22" s="274"/>
      <c r="AB22" s="271"/>
      <c r="AC22" s="274"/>
      <c r="AD22" s="300"/>
      <c r="AE22" s="274"/>
      <c r="AF22" s="300"/>
      <c r="AG22" s="274"/>
      <c r="AH22" s="300"/>
      <c r="AI22" s="274"/>
      <c r="AJ22" s="300"/>
      <c r="AK22" s="274"/>
      <c r="AL22" s="300"/>
      <c r="AM22" s="274"/>
      <c r="AN22" s="271"/>
      <c r="AO22" s="274"/>
      <c r="AP22" s="359"/>
      <c r="AQ22" s="274"/>
      <c r="AR22" s="257"/>
      <c r="AS22" s="274"/>
      <c r="AT22" s="271"/>
      <c r="AU22" s="274"/>
      <c r="AV22" s="300"/>
      <c r="AW22" s="274"/>
      <c r="AX22" s="271"/>
      <c r="AY22" s="274"/>
      <c r="AZ22" s="300"/>
      <c r="BA22" s="300"/>
      <c r="BB22" s="271"/>
      <c r="BC22" s="300"/>
      <c r="BD22" s="359"/>
      <c r="BE22" s="274"/>
      <c r="BF22" s="300"/>
      <c r="BG22" s="274"/>
      <c r="BH22" s="300"/>
      <c r="BI22" s="274"/>
      <c r="BJ22" s="300"/>
      <c r="BK22" s="274"/>
      <c r="BL22" s="310"/>
      <c r="BM22" s="311"/>
      <c r="BN22" s="310"/>
      <c r="BO22" s="311"/>
      <c r="BP22" s="281"/>
      <c r="BQ22" s="282"/>
      <c r="BR22" s="4"/>
      <c r="BS22" s="137"/>
      <c r="BT22" s="137"/>
      <c r="BU22" s="137"/>
      <c r="BV22" s="27"/>
      <c r="BW22" s="27"/>
      <c r="BX22" s="6"/>
    </row>
    <row r="23" spans="1:76" ht="16.5" customHeight="1" x14ac:dyDescent="0.3">
      <c r="A23" s="38" t="s">
        <v>24</v>
      </c>
      <c r="B23" s="312"/>
      <c r="C23" s="350"/>
      <c r="D23" s="312"/>
      <c r="E23" s="350"/>
      <c r="F23" s="312"/>
      <c r="G23" s="249"/>
      <c r="H23" s="365"/>
      <c r="I23" s="276"/>
      <c r="J23" s="368"/>
      <c r="K23" s="99"/>
      <c r="L23" s="368"/>
      <c r="M23" s="312"/>
      <c r="N23" s="271"/>
      <c r="O23" s="276"/>
      <c r="P23" s="271"/>
      <c r="Q23" s="274"/>
      <c r="R23" s="383"/>
      <c r="S23" s="276"/>
      <c r="T23" s="271"/>
      <c r="U23" s="276"/>
      <c r="V23" s="383"/>
      <c r="W23" s="276"/>
      <c r="X23" s="383"/>
      <c r="Y23" s="276"/>
      <c r="Z23" s="383"/>
      <c r="AA23" s="276"/>
      <c r="AB23" s="383"/>
      <c r="AC23" s="276"/>
      <c r="AD23" s="360"/>
      <c r="AE23" s="276"/>
      <c r="AF23" s="385"/>
      <c r="AG23" s="276"/>
      <c r="AH23" s="300"/>
      <c r="AI23" s="276"/>
      <c r="AJ23" s="385"/>
      <c r="AK23" s="276"/>
      <c r="AL23" s="385"/>
      <c r="AM23" s="276"/>
      <c r="AN23" s="385"/>
      <c r="AO23" s="274"/>
      <c r="AP23" s="368"/>
      <c r="AQ23" s="276"/>
      <c r="AR23" s="368"/>
      <c r="AS23" s="276"/>
      <c r="AT23" s="271"/>
      <c r="AU23" s="276"/>
      <c r="AV23" s="300">
        <v>12</v>
      </c>
      <c r="AW23" s="181"/>
      <c r="AX23" s="271"/>
      <c r="AY23" s="274"/>
      <c r="AZ23" s="271"/>
      <c r="BA23" s="273"/>
      <c r="BB23" s="383"/>
      <c r="BC23" s="385"/>
      <c r="BD23" s="271"/>
      <c r="BE23" s="276"/>
      <c r="BF23" s="385"/>
      <c r="BG23" s="276"/>
      <c r="BH23" s="385"/>
      <c r="BI23" s="276"/>
      <c r="BJ23" s="409"/>
      <c r="BK23" s="424"/>
      <c r="BL23" s="334"/>
      <c r="BM23" s="420"/>
      <c r="BN23" s="300"/>
      <c r="BO23" s="274"/>
      <c r="BP23" s="271"/>
      <c r="BQ23" s="274"/>
      <c r="BR23" s="4"/>
      <c r="BS23" s="137"/>
      <c r="BT23" s="137"/>
      <c r="BU23" s="137"/>
      <c r="BV23" s="27"/>
      <c r="BW23" s="27"/>
      <c r="BX23" s="6"/>
    </row>
    <row r="24" spans="1:76" ht="16.5" customHeight="1" x14ac:dyDescent="0.3">
      <c r="A24" s="65" t="s">
        <v>68</v>
      </c>
      <c r="B24" s="351"/>
      <c r="C24" s="352"/>
      <c r="D24" s="102">
        <v>12</v>
      </c>
      <c r="E24" s="352"/>
      <c r="F24" s="353"/>
      <c r="G24" s="396"/>
      <c r="H24" s="336"/>
      <c r="I24" s="199">
        <v>12</v>
      </c>
      <c r="J24" s="214"/>
      <c r="K24" s="209"/>
      <c r="L24" s="214"/>
      <c r="M24" s="199"/>
      <c r="N24" s="216">
        <v>12</v>
      </c>
      <c r="O24" s="199"/>
      <c r="P24" s="206">
        <v>12</v>
      </c>
      <c r="Q24" s="199"/>
      <c r="R24" s="216"/>
      <c r="S24" s="199">
        <v>12</v>
      </c>
      <c r="T24" s="219"/>
      <c r="U24" s="199"/>
      <c r="V24" s="216"/>
      <c r="W24" s="209">
        <v>12</v>
      </c>
      <c r="X24" s="267"/>
      <c r="Y24" s="186"/>
      <c r="Z24" s="214"/>
      <c r="AA24" s="199"/>
      <c r="AB24" s="96"/>
      <c r="AC24" s="209">
        <v>12</v>
      </c>
      <c r="AD24" s="406"/>
      <c r="AE24" s="209"/>
      <c r="AF24" s="214">
        <v>12</v>
      </c>
      <c r="AG24" s="209"/>
      <c r="AH24" s="216"/>
      <c r="AI24" s="209"/>
      <c r="AJ24" s="185"/>
      <c r="AK24" s="209"/>
      <c r="AL24" s="334"/>
      <c r="AM24" s="199">
        <v>12</v>
      </c>
      <c r="AN24" s="185"/>
      <c r="AO24" s="199">
        <v>12</v>
      </c>
      <c r="AP24" s="428"/>
      <c r="AQ24" s="199">
        <v>12</v>
      </c>
      <c r="AR24" s="436">
        <v>6</v>
      </c>
      <c r="AS24" s="199"/>
      <c r="AT24" s="185">
        <v>12</v>
      </c>
      <c r="AU24" s="209"/>
      <c r="AV24" s="334"/>
      <c r="AW24" s="332"/>
      <c r="AX24" s="335"/>
      <c r="AY24" s="407"/>
      <c r="AZ24" s="408"/>
      <c r="BA24" s="210"/>
      <c r="BB24" s="252"/>
      <c r="BC24" s="253">
        <v>12</v>
      </c>
      <c r="BD24" s="211"/>
      <c r="BE24" s="444" t="s">
        <v>91</v>
      </c>
      <c r="BF24" s="253">
        <v>12</v>
      </c>
      <c r="BG24" s="254"/>
      <c r="BH24" s="185">
        <v>12</v>
      </c>
      <c r="BI24" s="254"/>
      <c r="BJ24" s="409"/>
      <c r="BK24" s="254"/>
      <c r="BL24" s="286"/>
      <c r="BM24" s="294"/>
      <c r="BN24" s="208">
        <v>12</v>
      </c>
      <c r="BO24" s="189"/>
      <c r="BP24" s="219"/>
      <c r="BQ24" s="444" t="s">
        <v>91</v>
      </c>
      <c r="BR24" s="4"/>
      <c r="BS24" s="66"/>
      <c r="BT24" s="66"/>
      <c r="BU24" s="66"/>
      <c r="BV24" s="27"/>
      <c r="BW24" s="27"/>
      <c r="BX24" s="6"/>
    </row>
    <row r="25" spans="1:76" x14ac:dyDescent="0.3">
      <c r="A25" s="198" t="s">
        <v>25</v>
      </c>
      <c r="B25" s="231"/>
      <c r="C25" s="232"/>
      <c r="D25" s="58"/>
      <c r="E25" s="232"/>
      <c r="F25" s="231"/>
      <c r="G25" s="250"/>
      <c r="H25" s="386">
        <v>12</v>
      </c>
      <c r="I25" s="363"/>
      <c r="J25" s="401"/>
      <c r="K25" s="402"/>
      <c r="L25" s="283"/>
      <c r="M25" s="284"/>
      <c r="N25" s="283"/>
      <c r="O25" s="364">
        <v>12</v>
      </c>
      <c r="P25" s="401"/>
      <c r="Q25" s="402"/>
      <c r="R25" s="283"/>
      <c r="S25" s="284">
        <v>12</v>
      </c>
      <c r="T25" s="283"/>
      <c r="U25" s="284"/>
      <c r="V25" s="283">
        <v>12</v>
      </c>
      <c r="W25" s="387"/>
      <c r="X25" s="283"/>
      <c r="Y25" s="284">
        <v>12</v>
      </c>
      <c r="Z25" s="283"/>
      <c r="AA25" s="284"/>
      <c r="AB25" s="388"/>
      <c r="AC25" s="389"/>
      <c r="AD25" s="383">
        <v>12</v>
      </c>
      <c r="AE25" s="446" t="s">
        <v>91</v>
      </c>
      <c r="AF25" s="401"/>
      <c r="AG25" s="402"/>
      <c r="AH25" s="401"/>
      <c r="AI25" s="403"/>
      <c r="AJ25" s="401"/>
      <c r="AK25" s="403"/>
      <c r="AL25" s="435" t="s">
        <v>87</v>
      </c>
      <c r="AM25" s="402"/>
      <c r="AN25" s="435" t="s">
        <v>87</v>
      </c>
      <c r="AO25" s="402"/>
      <c r="AP25" s="435" t="s">
        <v>87</v>
      </c>
      <c r="AQ25" s="402"/>
      <c r="AR25" s="435" t="s">
        <v>87</v>
      </c>
      <c r="AS25" s="404"/>
      <c r="AT25" s="435" t="s">
        <v>87</v>
      </c>
      <c r="AU25" s="402"/>
      <c r="AV25" s="405"/>
      <c r="AW25" s="402"/>
      <c r="AX25" s="405"/>
      <c r="AY25" s="402"/>
      <c r="AZ25" s="386">
        <v>12</v>
      </c>
      <c r="BA25" s="284"/>
      <c r="BB25" s="283"/>
      <c r="BC25" s="284"/>
      <c r="BD25" s="390"/>
      <c r="BE25" s="284">
        <v>12</v>
      </c>
      <c r="BF25" s="283"/>
      <c r="BG25" s="284">
        <v>12</v>
      </c>
      <c r="BH25" s="372"/>
      <c r="BI25" s="284">
        <v>12</v>
      </c>
      <c r="BJ25" s="283"/>
      <c r="BK25" s="284"/>
      <c r="BL25" s="283"/>
      <c r="BM25" s="284">
        <v>12</v>
      </c>
      <c r="BN25" s="283"/>
      <c r="BO25" s="284"/>
      <c r="BP25" s="283">
        <v>12</v>
      </c>
      <c r="BQ25" s="444" t="s">
        <v>91</v>
      </c>
      <c r="BR25" s="4"/>
      <c r="BS25" s="162"/>
      <c r="BT25" s="139"/>
      <c r="BU25" s="139"/>
      <c r="BV25" s="27"/>
      <c r="BW25" s="28"/>
      <c r="BX25" s="6"/>
    </row>
    <row r="26" spans="1:76" x14ac:dyDescent="0.3">
      <c r="A26" s="36" t="s">
        <v>26</v>
      </c>
      <c r="B26" s="354"/>
      <c r="C26" s="78"/>
      <c r="D26" s="121"/>
      <c r="E26" s="78"/>
      <c r="F26" s="121"/>
      <c r="G26" s="397"/>
      <c r="H26" s="234"/>
      <c r="I26" s="234"/>
      <c r="J26" s="234"/>
      <c r="K26" s="233"/>
      <c r="L26" s="233"/>
      <c r="M26" s="233"/>
      <c r="N26" s="233"/>
      <c r="O26" s="234" t="s">
        <v>85</v>
      </c>
      <c r="P26" s="233"/>
      <c r="Q26" s="233"/>
      <c r="R26" s="233"/>
      <c r="S26" s="233" t="s">
        <v>85</v>
      </c>
      <c r="T26" s="233"/>
      <c r="U26" s="233"/>
      <c r="V26" s="233"/>
      <c r="W26" s="233"/>
      <c r="X26" s="233"/>
      <c r="Y26" s="233"/>
      <c r="Z26" s="233"/>
      <c r="AA26" s="233"/>
      <c r="AB26" s="234"/>
      <c r="AC26" s="233"/>
      <c r="AD26" s="234"/>
      <c r="AE26" s="234"/>
      <c r="AF26" s="233"/>
      <c r="AG26" s="233"/>
      <c r="AH26" s="233"/>
      <c r="AI26" s="235" t="s">
        <v>85</v>
      </c>
      <c r="AJ26" s="233"/>
      <c r="AK26" s="233"/>
      <c r="AL26" s="233"/>
      <c r="AM26" s="233"/>
      <c r="AN26" s="234"/>
      <c r="AO26" s="233" t="s">
        <v>85</v>
      </c>
      <c r="AP26" s="234"/>
      <c r="AQ26" s="234"/>
      <c r="AR26" s="233"/>
      <c r="AS26" s="233"/>
      <c r="AT26" s="234"/>
      <c r="AU26" s="233"/>
      <c r="AV26" s="234"/>
      <c r="AW26" s="233"/>
      <c r="AX26" s="234"/>
      <c r="AY26" s="233"/>
      <c r="AZ26" s="234"/>
      <c r="BA26" s="233"/>
      <c r="BB26" s="233"/>
      <c r="BC26" s="233"/>
      <c r="BD26" s="234"/>
      <c r="BE26" s="233"/>
      <c r="BF26" s="236"/>
      <c r="BG26" s="233" t="s">
        <v>85</v>
      </c>
      <c r="BH26" s="234"/>
      <c r="BI26" s="233"/>
      <c r="BJ26" s="234"/>
      <c r="BK26" s="233"/>
      <c r="BL26" s="234"/>
      <c r="BM26" s="233"/>
      <c r="BN26" s="233"/>
      <c r="BO26" s="233"/>
      <c r="BP26" s="4"/>
      <c r="BQ26" s="237"/>
      <c r="BR26" s="4"/>
      <c r="BS26" s="4"/>
      <c r="BT26" s="4"/>
      <c r="BU26" s="4"/>
      <c r="BV26" s="2"/>
    </row>
    <row r="27" spans="1:76" x14ac:dyDescent="0.3">
      <c r="A27" s="48" t="s">
        <v>27</v>
      </c>
      <c r="B27" s="57">
        <f t="shared" ref="B27:G27" si="0">SUM(B13:B25)</f>
        <v>24</v>
      </c>
      <c r="C27" s="57">
        <f t="shared" si="0"/>
        <v>24</v>
      </c>
      <c r="D27" s="57">
        <f t="shared" si="0"/>
        <v>24</v>
      </c>
      <c r="E27" s="57">
        <f t="shared" si="0"/>
        <v>24</v>
      </c>
      <c r="F27" s="57">
        <f t="shared" si="0"/>
        <v>24</v>
      </c>
      <c r="G27" s="70">
        <f t="shared" si="0"/>
        <v>24</v>
      </c>
      <c r="H27" s="57">
        <f>SUM(H13:H25)</f>
        <v>24</v>
      </c>
      <c r="I27" s="57">
        <f t="shared" ref="I27:BQ27" si="1">SUM(I13:I25)</f>
        <v>24</v>
      </c>
      <c r="J27" s="57">
        <f t="shared" si="1"/>
        <v>24</v>
      </c>
      <c r="K27" s="57">
        <f t="shared" si="1"/>
        <v>24</v>
      </c>
      <c r="L27" s="57">
        <f t="shared" si="1"/>
        <v>24</v>
      </c>
      <c r="M27" s="57">
        <f t="shared" si="1"/>
        <v>24</v>
      </c>
      <c r="N27" s="57">
        <f t="shared" si="1"/>
        <v>24</v>
      </c>
      <c r="O27" s="57">
        <f t="shared" si="1"/>
        <v>24</v>
      </c>
      <c r="P27" s="57">
        <f t="shared" si="1"/>
        <v>24</v>
      </c>
      <c r="Q27" s="57">
        <f t="shared" si="1"/>
        <v>24</v>
      </c>
      <c r="R27" s="57">
        <f t="shared" si="1"/>
        <v>24</v>
      </c>
      <c r="S27" s="57">
        <f t="shared" si="1"/>
        <v>24</v>
      </c>
      <c r="T27" s="57">
        <f t="shared" si="1"/>
        <v>24</v>
      </c>
      <c r="U27" s="57">
        <f t="shared" si="1"/>
        <v>24</v>
      </c>
      <c r="V27" s="57">
        <f t="shared" si="1"/>
        <v>24</v>
      </c>
      <c r="W27" s="57">
        <f t="shared" si="1"/>
        <v>24</v>
      </c>
      <c r="X27" s="57">
        <f t="shared" si="1"/>
        <v>24</v>
      </c>
      <c r="Y27" s="57">
        <f t="shared" si="1"/>
        <v>24</v>
      </c>
      <c r="Z27" s="57">
        <f t="shared" si="1"/>
        <v>30</v>
      </c>
      <c r="AA27" s="57">
        <f t="shared" si="1"/>
        <v>24</v>
      </c>
      <c r="AB27" s="57">
        <f t="shared" si="1"/>
        <v>24</v>
      </c>
      <c r="AC27" s="57">
        <f t="shared" si="1"/>
        <v>24</v>
      </c>
      <c r="AD27" s="57">
        <f t="shared" si="1"/>
        <v>24</v>
      </c>
      <c r="AE27" s="57">
        <f t="shared" si="1"/>
        <v>24</v>
      </c>
      <c r="AF27" s="57">
        <f t="shared" si="1"/>
        <v>24</v>
      </c>
      <c r="AG27" s="57">
        <f t="shared" si="1"/>
        <v>24</v>
      </c>
      <c r="AH27" s="57">
        <f t="shared" si="1"/>
        <v>24</v>
      </c>
      <c r="AI27" s="57">
        <f t="shared" si="1"/>
        <v>24</v>
      </c>
      <c r="AJ27" s="57">
        <f t="shared" si="1"/>
        <v>24</v>
      </c>
      <c r="AK27" s="57">
        <f t="shared" si="1"/>
        <v>24</v>
      </c>
      <c r="AL27" s="57">
        <f t="shared" si="1"/>
        <v>24</v>
      </c>
      <c r="AM27" s="57">
        <f t="shared" si="1"/>
        <v>24</v>
      </c>
      <c r="AN27" s="57">
        <f t="shared" si="1"/>
        <v>24</v>
      </c>
      <c r="AO27" s="57">
        <f t="shared" si="1"/>
        <v>24</v>
      </c>
      <c r="AP27" s="57">
        <f t="shared" si="1"/>
        <v>40</v>
      </c>
      <c r="AQ27" s="57">
        <f t="shared" si="1"/>
        <v>24</v>
      </c>
      <c r="AR27" s="57">
        <f t="shared" si="1"/>
        <v>36</v>
      </c>
      <c r="AS27" s="57">
        <f t="shared" si="1"/>
        <v>24</v>
      </c>
      <c r="AT27" s="57">
        <f t="shared" si="1"/>
        <v>24</v>
      </c>
      <c r="AU27" s="57">
        <f t="shared" si="1"/>
        <v>24</v>
      </c>
      <c r="AV27" s="57">
        <f t="shared" si="1"/>
        <v>24</v>
      </c>
      <c r="AW27" s="57">
        <f t="shared" si="1"/>
        <v>24</v>
      </c>
      <c r="AX27" s="57">
        <f t="shared" si="1"/>
        <v>24</v>
      </c>
      <c r="AY27" s="57">
        <f t="shared" si="1"/>
        <v>24</v>
      </c>
      <c r="AZ27" s="57">
        <f t="shared" si="1"/>
        <v>24</v>
      </c>
      <c r="BA27" s="57">
        <f t="shared" si="1"/>
        <v>24</v>
      </c>
      <c r="BB27" s="57">
        <f t="shared" si="1"/>
        <v>24</v>
      </c>
      <c r="BC27" s="57">
        <f t="shared" si="1"/>
        <v>24</v>
      </c>
      <c r="BD27" s="57">
        <f t="shared" si="1"/>
        <v>24</v>
      </c>
      <c r="BE27" s="57">
        <f t="shared" si="1"/>
        <v>24</v>
      </c>
      <c r="BF27" s="57">
        <f t="shared" si="1"/>
        <v>24</v>
      </c>
      <c r="BG27" s="57">
        <f t="shared" si="1"/>
        <v>24</v>
      </c>
      <c r="BH27" s="57">
        <f t="shared" si="1"/>
        <v>36</v>
      </c>
      <c r="BI27" s="57">
        <f t="shared" si="1"/>
        <v>24</v>
      </c>
      <c r="BJ27" s="57">
        <f t="shared" si="1"/>
        <v>24</v>
      </c>
      <c r="BK27" s="57">
        <f t="shared" si="1"/>
        <v>24</v>
      </c>
      <c r="BL27" s="57">
        <f t="shared" si="1"/>
        <v>24</v>
      </c>
      <c r="BM27" s="57">
        <f t="shared" si="1"/>
        <v>24</v>
      </c>
      <c r="BN27" s="57">
        <f t="shared" si="1"/>
        <v>24</v>
      </c>
      <c r="BO27" s="57">
        <f t="shared" si="1"/>
        <v>24</v>
      </c>
      <c r="BP27" s="57">
        <f t="shared" si="1"/>
        <v>40</v>
      </c>
      <c r="BQ27" s="57">
        <f t="shared" si="1"/>
        <v>24</v>
      </c>
      <c r="BR27" s="105"/>
    </row>
    <row r="28" spans="1:76" ht="19.95" hidden="1" customHeight="1" x14ac:dyDescent="0.35">
      <c r="B28" s="6"/>
      <c r="C28" s="6"/>
      <c r="D28" s="6"/>
      <c r="E28" s="6"/>
      <c r="F28" s="6"/>
      <c r="G28" s="203"/>
      <c r="H28" s="6"/>
      <c r="I28" s="6"/>
      <c r="J28" s="6"/>
      <c r="K28" s="6"/>
      <c r="L28" s="6"/>
      <c r="M28" s="6"/>
      <c r="Y28" s="230"/>
      <c r="AO28" s="2"/>
      <c r="AP28" s="2"/>
      <c r="AQ28" s="2"/>
      <c r="AR28" s="2"/>
      <c r="AS28" s="2"/>
      <c r="AT28" s="230"/>
      <c r="AU28" s="2"/>
      <c r="AV28" s="2"/>
      <c r="AW28" s="2"/>
      <c r="AX28" s="2"/>
      <c r="AY28" s="230"/>
      <c r="BA28" s="230"/>
      <c r="BR28" s="4"/>
      <c r="BV28" s="14"/>
      <c r="BW28" s="14"/>
    </row>
    <row r="29" spans="1:76" ht="24" customHeight="1" x14ac:dyDescent="0.35">
      <c r="A29" s="171" t="s">
        <v>58</v>
      </c>
      <c r="B29" s="82"/>
      <c r="C29" s="82"/>
      <c r="D29" s="82"/>
      <c r="E29" s="82"/>
      <c r="F29" s="82"/>
      <c r="G29" s="204"/>
      <c r="H29" s="82"/>
      <c r="I29" s="82"/>
      <c r="J29" s="82"/>
      <c r="K29" s="82"/>
      <c r="L29" s="82"/>
      <c r="M29" s="82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4"/>
      <c r="BS29" s="50"/>
      <c r="BT29" s="50"/>
      <c r="BU29" s="50"/>
    </row>
    <row r="30" spans="1:76" ht="15.6" hidden="1" customHeight="1" x14ac:dyDescent="0.3">
      <c r="A30" s="39"/>
      <c r="B30" s="355"/>
      <c r="C30" s="356"/>
      <c r="D30" s="61"/>
      <c r="E30" s="52"/>
      <c r="F30" s="61"/>
      <c r="G30" s="122"/>
      <c r="H30" s="61"/>
      <c r="I30" s="52"/>
      <c r="J30" s="61"/>
      <c r="K30" s="52"/>
      <c r="L30" s="61"/>
      <c r="M30" s="52"/>
      <c r="N30" s="40"/>
      <c r="O30" s="42"/>
      <c r="P30" s="40"/>
      <c r="Q30" s="42"/>
      <c r="R30" s="40"/>
      <c r="S30" s="42"/>
      <c r="T30" s="239"/>
      <c r="U30" s="42"/>
      <c r="V30" s="240"/>
      <c r="W30" s="42"/>
      <c r="X30" s="240"/>
      <c r="Y30" s="42"/>
      <c r="Z30" s="40"/>
      <c r="AA30" s="42"/>
      <c r="AB30" s="240"/>
      <c r="AC30" s="42"/>
      <c r="AD30" s="240"/>
      <c r="AE30" s="42"/>
      <c r="AF30" s="43"/>
      <c r="AG30" s="42"/>
      <c r="AH30" s="40"/>
      <c r="AI30" s="42"/>
      <c r="AJ30" s="40"/>
      <c r="AK30" s="42"/>
      <c r="AL30" s="240"/>
      <c r="AM30" s="42"/>
      <c r="AN30" s="240"/>
      <c r="AO30" s="42"/>
      <c r="AP30" s="43"/>
      <c r="AQ30" s="42"/>
      <c r="AR30" s="43"/>
      <c r="AS30" s="42"/>
      <c r="AT30" s="40"/>
      <c r="AU30" s="42"/>
      <c r="AV30" s="40"/>
      <c r="AW30" s="42"/>
      <c r="AX30" s="40"/>
      <c r="AY30" s="42"/>
      <c r="AZ30" s="43"/>
      <c r="BA30" s="42"/>
      <c r="BB30" s="241"/>
      <c r="BC30" s="242"/>
      <c r="BD30" s="241"/>
      <c r="BE30" s="242"/>
      <c r="BF30" s="243"/>
      <c r="BG30" s="242"/>
      <c r="BH30" s="240"/>
      <c r="BI30" s="42"/>
      <c r="BJ30" s="43"/>
      <c r="BK30" s="42"/>
      <c r="BL30" s="43"/>
      <c r="BM30" s="42"/>
      <c r="BN30" s="43"/>
      <c r="BO30" s="42"/>
      <c r="BP30" s="244"/>
      <c r="BQ30" s="245"/>
      <c r="BR30" s="4"/>
      <c r="BS30" s="47"/>
      <c r="BT30" s="47"/>
      <c r="BU30" s="47"/>
      <c r="BW30" s="27"/>
      <c r="BX30" s="6"/>
    </row>
    <row r="31" spans="1:76" ht="14.4" customHeight="1" x14ac:dyDescent="0.3">
      <c r="A31" s="69" t="s">
        <v>62</v>
      </c>
      <c r="B31" s="168"/>
      <c r="C31" s="99"/>
      <c r="D31" s="98"/>
      <c r="E31" s="99"/>
      <c r="F31" s="165"/>
      <c r="G31" s="248"/>
      <c r="H31" s="259"/>
      <c r="I31" s="258"/>
      <c r="J31" s="259"/>
      <c r="K31" s="258"/>
      <c r="L31" s="259"/>
      <c r="M31" s="258"/>
      <c r="N31" s="259"/>
      <c r="O31" s="258"/>
      <c r="P31" s="259"/>
      <c r="Q31" s="258"/>
      <c r="R31" s="259"/>
      <c r="S31" s="258"/>
      <c r="T31" s="115"/>
      <c r="U31" s="107"/>
      <c r="V31" s="115"/>
      <c r="W31" s="107"/>
      <c r="X31" s="257"/>
      <c r="Y31" s="258"/>
      <c r="Z31" s="260"/>
      <c r="AA31" s="258"/>
      <c r="AB31" s="259"/>
      <c r="AC31" s="258"/>
      <c r="AD31" s="257"/>
      <c r="AE31" s="258"/>
      <c r="AF31" s="257"/>
      <c r="AG31" s="258"/>
      <c r="AH31" s="259"/>
      <c r="AI31" s="258"/>
      <c r="AJ31" s="259"/>
      <c r="AK31" s="258"/>
      <c r="AL31" s="259">
        <v>4</v>
      </c>
      <c r="AM31" s="258">
        <v>12</v>
      </c>
      <c r="AN31" s="259">
        <v>4</v>
      </c>
      <c r="AO31" s="258">
        <v>12</v>
      </c>
      <c r="AP31" s="257">
        <v>4</v>
      </c>
      <c r="AQ31" s="258">
        <v>12</v>
      </c>
      <c r="AR31" s="257">
        <v>4</v>
      </c>
      <c r="AS31" s="258">
        <v>12</v>
      </c>
      <c r="AT31" s="257">
        <v>4</v>
      </c>
      <c r="AU31" s="258">
        <v>12</v>
      </c>
      <c r="AV31" s="259">
        <v>12</v>
      </c>
      <c r="AW31" s="258">
        <v>12</v>
      </c>
      <c r="AX31" s="257">
        <v>12</v>
      </c>
      <c r="AY31" s="258">
        <v>12</v>
      </c>
      <c r="AZ31" s="257"/>
      <c r="BA31" s="258"/>
      <c r="BB31" s="260"/>
      <c r="BC31" s="258"/>
      <c r="BD31" s="257"/>
      <c r="BE31" s="258"/>
      <c r="BF31" s="257"/>
      <c r="BG31" s="258"/>
      <c r="BH31" s="259"/>
      <c r="BI31" s="258"/>
      <c r="BJ31" s="260"/>
      <c r="BK31" s="107"/>
      <c r="BL31" s="257"/>
      <c r="BM31" s="258"/>
      <c r="BN31" s="259"/>
      <c r="BO31" s="258"/>
      <c r="BP31" s="246"/>
      <c r="BQ31" s="247"/>
      <c r="BR31" s="4"/>
      <c r="BS31" s="46"/>
      <c r="BT31" s="46"/>
      <c r="BU31" s="71">
        <v>0</v>
      </c>
      <c r="BV31" s="27"/>
      <c r="BW31" s="27"/>
      <c r="BX31" s="6"/>
    </row>
    <row r="32" spans="1:76" ht="15.6" customHeight="1" x14ac:dyDescent="0.3">
      <c r="A32" s="62" t="s">
        <v>61</v>
      </c>
      <c r="B32" s="102">
        <v>4</v>
      </c>
      <c r="C32" s="101">
        <v>12</v>
      </c>
      <c r="D32" s="102">
        <v>4</v>
      </c>
      <c r="E32" s="101">
        <v>12</v>
      </c>
      <c r="F32" s="167">
        <v>12</v>
      </c>
      <c r="G32" s="201">
        <v>12</v>
      </c>
      <c r="H32" s="96">
        <v>12</v>
      </c>
      <c r="I32" s="95">
        <v>12</v>
      </c>
      <c r="J32" s="94"/>
      <c r="K32" s="95"/>
      <c r="L32" s="94"/>
      <c r="M32" s="95"/>
      <c r="N32" s="96"/>
      <c r="O32" s="95"/>
      <c r="P32" s="94"/>
      <c r="Q32" s="445" t="s">
        <v>91</v>
      </c>
      <c r="R32" s="96"/>
      <c r="S32" s="95"/>
      <c r="T32" s="94"/>
      <c r="U32" s="95"/>
      <c r="V32" s="94"/>
      <c r="W32" s="95"/>
      <c r="X32" s="435" t="s">
        <v>87</v>
      </c>
      <c r="Y32" s="95"/>
      <c r="Z32" s="94"/>
      <c r="AA32" s="95"/>
      <c r="AB32" s="94"/>
      <c r="AC32" s="95"/>
      <c r="AD32" s="94"/>
      <c r="AE32" s="447" t="s">
        <v>91</v>
      </c>
      <c r="AF32" s="94"/>
      <c r="AG32" s="95"/>
      <c r="AH32" s="96"/>
      <c r="AI32" s="95"/>
      <c r="AJ32" s="94"/>
      <c r="AK32" s="95"/>
      <c r="AL32" s="94"/>
      <c r="AM32" s="96"/>
      <c r="AN32" s="94"/>
      <c r="AO32" s="95"/>
      <c r="AP32" s="94"/>
      <c r="AQ32" s="95"/>
      <c r="AR32" s="94"/>
      <c r="AS32" s="95"/>
      <c r="AT32" s="94"/>
      <c r="AU32" s="95"/>
      <c r="AV32" s="96"/>
      <c r="AW32" s="95"/>
      <c r="AX32" s="94"/>
      <c r="AY32" s="95"/>
      <c r="AZ32" s="94">
        <v>4</v>
      </c>
      <c r="BA32" s="95">
        <v>12</v>
      </c>
      <c r="BB32" s="94">
        <v>4</v>
      </c>
      <c r="BC32" s="95">
        <v>12</v>
      </c>
      <c r="BD32" s="94">
        <v>4</v>
      </c>
      <c r="BE32" s="95">
        <v>12</v>
      </c>
      <c r="BF32" s="94">
        <v>4</v>
      </c>
      <c r="BG32" s="95">
        <v>12</v>
      </c>
      <c r="BH32" s="94">
        <v>4</v>
      </c>
      <c r="BI32" s="95">
        <v>12</v>
      </c>
      <c r="BJ32" s="96">
        <v>12</v>
      </c>
      <c r="BK32" s="95">
        <v>12</v>
      </c>
      <c r="BL32" s="94">
        <v>12</v>
      </c>
      <c r="BM32" s="95">
        <v>12</v>
      </c>
      <c r="BN32" s="94"/>
      <c r="BO32" s="96"/>
      <c r="BP32" s="85"/>
      <c r="BQ32" s="84"/>
      <c r="BR32" s="68"/>
      <c r="BS32" s="64"/>
      <c r="BT32" s="64"/>
      <c r="BU32" s="72">
        <v>0</v>
      </c>
      <c r="BV32" s="27"/>
      <c r="BW32" s="4"/>
      <c r="BX32" s="6"/>
    </row>
    <row r="33" spans="1:76" x14ac:dyDescent="0.3">
      <c r="A33" s="38" t="s">
        <v>59</v>
      </c>
      <c r="B33" s="168"/>
      <c r="C33" s="99"/>
      <c r="D33" s="168"/>
      <c r="E33" s="99"/>
      <c r="F33" s="98"/>
      <c r="G33" s="331"/>
      <c r="H33" s="259"/>
      <c r="I33" s="258"/>
      <c r="J33" s="257">
        <v>4</v>
      </c>
      <c r="K33" s="258">
        <v>12</v>
      </c>
      <c r="L33" s="259">
        <v>4</v>
      </c>
      <c r="M33" s="258">
        <v>12</v>
      </c>
      <c r="N33" s="259">
        <v>4</v>
      </c>
      <c r="O33" s="258">
        <v>12</v>
      </c>
      <c r="P33" s="259">
        <v>4</v>
      </c>
      <c r="Q33" s="426">
        <v>12</v>
      </c>
      <c r="R33" s="259">
        <v>4</v>
      </c>
      <c r="S33" s="258">
        <v>12</v>
      </c>
      <c r="T33" s="115">
        <v>12</v>
      </c>
      <c r="U33" s="107">
        <v>12</v>
      </c>
      <c r="V33" s="115">
        <v>12</v>
      </c>
      <c r="W33" s="107">
        <v>12</v>
      </c>
      <c r="X33" s="257"/>
      <c r="Y33" s="258"/>
      <c r="Z33" s="260"/>
      <c r="AA33" s="258"/>
      <c r="AB33" s="260"/>
      <c r="AC33" s="107"/>
      <c r="AD33" s="260"/>
      <c r="AE33" s="445" t="s">
        <v>91</v>
      </c>
      <c r="AF33" s="115"/>
      <c r="AG33" s="107"/>
      <c r="AH33" s="260"/>
      <c r="AI33" s="107"/>
      <c r="AJ33" s="260"/>
      <c r="AK33" s="107"/>
      <c r="AL33" s="115"/>
      <c r="AM33" s="444" t="s">
        <v>91</v>
      </c>
      <c r="AN33" s="260"/>
      <c r="AO33" s="107"/>
      <c r="AP33" s="259"/>
      <c r="AQ33" s="258"/>
      <c r="AR33" s="259"/>
      <c r="AS33" s="445" t="s">
        <v>91</v>
      </c>
      <c r="AT33" s="259"/>
      <c r="AU33" s="258"/>
      <c r="AV33" s="115"/>
      <c r="AW33" s="107"/>
      <c r="AX33" s="115"/>
      <c r="AY33" s="258"/>
      <c r="AZ33" s="257"/>
      <c r="BA33" s="258"/>
      <c r="BB33" s="260"/>
      <c r="BC33" s="258"/>
      <c r="BD33" s="257"/>
      <c r="BE33" s="258"/>
      <c r="BF33" s="257"/>
      <c r="BG33" s="445" t="s">
        <v>91</v>
      </c>
      <c r="BH33" s="257"/>
      <c r="BI33" s="258"/>
      <c r="BJ33" s="259"/>
      <c r="BK33" s="258"/>
      <c r="BL33" s="259"/>
      <c r="BM33" s="258"/>
      <c r="BN33" s="259">
        <v>4</v>
      </c>
      <c r="BO33" s="426">
        <v>12</v>
      </c>
      <c r="BP33" s="40">
        <v>4</v>
      </c>
      <c r="BQ33" s="42">
        <v>12</v>
      </c>
      <c r="BR33" s="4"/>
      <c r="BS33" s="46"/>
      <c r="BT33" s="46"/>
      <c r="BU33" s="178">
        <v>0</v>
      </c>
      <c r="BV33" s="27"/>
      <c r="BW33" s="27"/>
      <c r="BX33" s="6"/>
    </row>
    <row r="34" spans="1:76" ht="16.2" thickBot="1" x14ac:dyDescent="0.35">
      <c r="A34" s="220" t="s">
        <v>60</v>
      </c>
      <c r="B34" s="223"/>
      <c r="C34" s="221"/>
      <c r="D34" s="223"/>
      <c r="E34" s="222"/>
      <c r="F34" s="221"/>
      <c r="G34" s="224"/>
      <c r="H34" s="225"/>
      <c r="I34" s="226"/>
      <c r="J34" s="227"/>
      <c r="K34" s="226"/>
      <c r="L34" s="227"/>
      <c r="M34" s="226"/>
      <c r="N34" s="227"/>
      <c r="O34" s="226"/>
      <c r="P34" s="227"/>
      <c r="Q34" s="226"/>
      <c r="R34" s="227"/>
      <c r="S34" s="226"/>
      <c r="T34" s="225"/>
      <c r="U34" s="226"/>
      <c r="V34" s="227"/>
      <c r="W34" s="226"/>
      <c r="X34" s="227">
        <v>4</v>
      </c>
      <c r="Y34" s="226">
        <v>12</v>
      </c>
      <c r="Z34" s="227">
        <v>4</v>
      </c>
      <c r="AA34" s="226">
        <v>12</v>
      </c>
      <c r="AB34" s="268">
        <v>4</v>
      </c>
      <c r="AC34" s="226">
        <v>12</v>
      </c>
      <c r="AD34" s="227">
        <v>4</v>
      </c>
      <c r="AE34" s="225">
        <v>12</v>
      </c>
      <c r="AF34" s="268">
        <v>4</v>
      </c>
      <c r="AG34" s="226">
        <v>12</v>
      </c>
      <c r="AH34" s="225">
        <v>12</v>
      </c>
      <c r="AI34" s="226">
        <v>12</v>
      </c>
      <c r="AJ34" s="227">
        <v>12</v>
      </c>
      <c r="AK34" s="226">
        <v>12</v>
      </c>
      <c r="AL34" s="227"/>
      <c r="AM34" s="225"/>
      <c r="AN34" s="227"/>
      <c r="AO34" s="226"/>
      <c r="AP34" s="225"/>
      <c r="AQ34" s="226"/>
      <c r="AR34" s="227"/>
      <c r="AS34" s="226"/>
      <c r="AT34" s="227"/>
      <c r="AU34" s="226"/>
      <c r="AV34" s="227"/>
      <c r="AW34" s="226"/>
      <c r="AX34" s="227"/>
      <c r="AY34" s="226"/>
      <c r="AZ34" s="227"/>
      <c r="BA34" s="226"/>
      <c r="BB34" s="227"/>
      <c r="BC34" s="226"/>
      <c r="BD34" s="227"/>
      <c r="BE34" s="226"/>
      <c r="BF34" s="227"/>
      <c r="BG34" s="225"/>
      <c r="BH34" s="227"/>
      <c r="BI34" s="226"/>
      <c r="BJ34" s="225"/>
      <c r="BK34" s="226"/>
      <c r="BL34" s="227"/>
      <c r="BM34" s="226"/>
      <c r="BN34" s="227"/>
      <c r="BO34" s="225"/>
      <c r="BP34" s="227"/>
      <c r="BQ34" s="226"/>
      <c r="BR34" s="68"/>
      <c r="BS34" s="116"/>
      <c r="BT34" s="116"/>
      <c r="BU34" s="177">
        <v>1</v>
      </c>
      <c r="BV34" s="27"/>
      <c r="BW34" s="27"/>
      <c r="BX34" s="6"/>
    </row>
    <row r="35" spans="1:76" ht="15.75" customHeight="1" x14ac:dyDescent="0.3">
      <c r="A35" s="51" t="s">
        <v>69</v>
      </c>
      <c r="B35" s="61"/>
      <c r="C35" s="52"/>
      <c r="D35" s="61"/>
      <c r="E35" s="52"/>
      <c r="F35" s="77"/>
      <c r="G35" s="122"/>
      <c r="H35" s="43"/>
      <c r="I35" s="42"/>
      <c r="J35" s="40"/>
      <c r="K35" s="261"/>
      <c r="L35" s="40"/>
      <c r="M35" s="43"/>
      <c r="N35" s="40"/>
      <c r="O35" s="42"/>
      <c r="P35" s="40"/>
      <c r="Q35" s="42"/>
      <c r="R35" s="43"/>
      <c r="S35" s="42"/>
      <c r="T35" s="43"/>
      <c r="U35" s="42"/>
      <c r="V35" s="40"/>
      <c r="W35" s="295"/>
      <c r="X35" s="40"/>
      <c r="Y35" s="107"/>
      <c r="Z35" s="40"/>
      <c r="AA35" s="42"/>
      <c r="AB35" s="262"/>
      <c r="AC35" s="42"/>
      <c r="AD35" s="43"/>
      <c r="AE35" s="42"/>
      <c r="AF35" s="262"/>
      <c r="AG35" s="42"/>
      <c r="AH35" s="114"/>
      <c r="AI35" s="42"/>
      <c r="AJ35" s="260"/>
      <c r="AK35" s="42"/>
      <c r="AL35" s="40"/>
      <c r="AM35" s="42"/>
      <c r="AN35" s="40"/>
      <c r="AO35" s="42"/>
      <c r="AP35" s="40"/>
      <c r="AQ35" s="42"/>
      <c r="AR35" s="40"/>
      <c r="AS35" s="42"/>
      <c r="AT35" s="260"/>
      <c r="AU35" s="42"/>
      <c r="AV35" s="43"/>
      <c r="AW35" s="42"/>
      <c r="AX35" s="40"/>
      <c r="AY35" s="42"/>
      <c r="AZ35" s="40"/>
      <c r="BA35" s="43"/>
      <c r="BB35" s="40"/>
      <c r="BC35" s="43"/>
      <c r="BD35" s="40"/>
      <c r="BE35" s="42"/>
      <c r="BF35" s="43"/>
      <c r="BG35" s="42"/>
      <c r="BH35" s="43"/>
      <c r="BI35" s="42"/>
      <c r="BJ35" s="40"/>
      <c r="BK35" s="42"/>
      <c r="BL35" s="43"/>
      <c r="BM35" s="42"/>
      <c r="BN35" s="40"/>
      <c r="BO35" s="42"/>
      <c r="BP35" s="40"/>
      <c r="BQ35" s="42"/>
      <c r="BR35" s="68"/>
      <c r="BS35" s="228"/>
      <c r="BT35" s="228"/>
      <c r="BU35" s="71">
        <v>0</v>
      </c>
      <c r="BV35" s="27"/>
      <c r="BW35" s="27"/>
      <c r="BX35" s="6"/>
    </row>
    <row r="36" spans="1:76" ht="15.75" hidden="1" customHeight="1" x14ac:dyDescent="0.3">
      <c r="A36" s="37"/>
      <c r="B36" s="134"/>
      <c r="C36" s="76"/>
      <c r="D36" s="134"/>
      <c r="E36" s="76"/>
      <c r="F36" s="154"/>
      <c r="G36" s="106"/>
      <c r="H36" s="124"/>
      <c r="I36" s="152"/>
      <c r="J36" s="80"/>
      <c r="K36" s="79"/>
      <c r="L36" s="80"/>
      <c r="M36" s="79"/>
      <c r="N36" s="80"/>
      <c r="O36" s="132"/>
      <c r="P36" s="149"/>
      <c r="Q36" s="132"/>
      <c r="R36" s="80"/>
      <c r="S36" s="132"/>
      <c r="T36" s="80"/>
      <c r="U36" s="79"/>
      <c r="V36" s="80"/>
      <c r="W36" s="79"/>
      <c r="X36" s="130"/>
      <c r="Y36" s="152"/>
      <c r="Z36" s="130"/>
      <c r="AA36" s="152"/>
      <c r="AB36" s="130"/>
      <c r="AC36" s="79"/>
      <c r="AD36" s="80"/>
      <c r="AE36" s="132"/>
      <c r="AF36" s="80"/>
      <c r="AG36" s="79"/>
      <c r="AH36" s="80"/>
      <c r="AI36" s="79"/>
      <c r="AJ36" s="130"/>
      <c r="AK36" s="152"/>
      <c r="AL36" s="130"/>
      <c r="AM36" s="152"/>
      <c r="AN36" s="80"/>
      <c r="AO36" s="141"/>
      <c r="AP36" s="80"/>
      <c r="AQ36" s="79"/>
      <c r="AR36" s="130"/>
      <c r="AS36" s="152"/>
      <c r="AT36" s="130"/>
      <c r="AU36" s="79"/>
      <c r="AV36" s="130"/>
      <c r="AW36" s="152"/>
      <c r="AX36" s="130"/>
      <c r="AY36" s="132"/>
      <c r="AZ36" s="130"/>
      <c r="BA36" s="132"/>
      <c r="BB36" s="130"/>
      <c r="BC36" s="132"/>
      <c r="BD36" s="130"/>
      <c r="BE36" s="132"/>
      <c r="BF36" s="130"/>
      <c r="BG36" s="132"/>
      <c r="BH36" s="130"/>
      <c r="BI36" s="132"/>
      <c r="BJ36" s="130"/>
      <c r="BK36" s="79"/>
      <c r="BL36" s="130"/>
      <c r="BM36" s="79"/>
      <c r="BN36" s="130"/>
      <c r="BO36" s="79"/>
      <c r="BP36" s="153"/>
      <c r="BQ36" s="79"/>
      <c r="BR36" s="68"/>
      <c r="BS36" s="45"/>
      <c r="BT36" s="45"/>
      <c r="BU36" s="73">
        <v>0</v>
      </c>
      <c r="BV36" s="27"/>
      <c r="BW36" s="27"/>
      <c r="BX36" s="6"/>
    </row>
    <row r="37" spans="1:76" ht="15.75" hidden="1" customHeight="1" x14ac:dyDescent="0.3">
      <c r="A37" s="65"/>
      <c r="B37" s="133"/>
      <c r="C37" s="135"/>
      <c r="D37" s="133"/>
      <c r="E37" s="135"/>
      <c r="F37" s="110"/>
      <c r="G37" s="100"/>
      <c r="H37" s="86"/>
      <c r="I37" s="84"/>
      <c r="J37" s="85"/>
      <c r="K37" s="84"/>
      <c r="L37" s="85"/>
      <c r="M37" s="86"/>
      <c r="N37" s="85"/>
      <c r="O37" s="84"/>
      <c r="P37" s="85"/>
      <c r="Q37" s="84"/>
      <c r="R37" s="85"/>
      <c r="S37" s="86"/>
      <c r="T37" s="140"/>
      <c r="U37" s="84"/>
      <c r="V37" s="85"/>
      <c r="W37" s="84"/>
      <c r="X37" s="140"/>
      <c r="Y37" s="95"/>
      <c r="Z37" s="130"/>
      <c r="AA37" s="132"/>
      <c r="AB37" s="130"/>
      <c r="AC37" s="84"/>
      <c r="AD37" s="86"/>
      <c r="AE37" s="84"/>
      <c r="AF37" s="104"/>
      <c r="AG37" s="84"/>
      <c r="AH37" s="103"/>
      <c r="AI37" s="142"/>
      <c r="AJ37" s="94"/>
      <c r="AK37" s="84"/>
      <c r="AL37" s="129"/>
      <c r="AM37" s="132"/>
      <c r="AN37" s="130"/>
      <c r="AO37" s="132"/>
      <c r="AP37" s="130"/>
      <c r="AQ37" s="132"/>
      <c r="AR37" s="130"/>
      <c r="AS37" s="131"/>
      <c r="AT37" s="94"/>
      <c r="AU37" s="84"/>
      <c r="AV37" s="86"/>
      <c r="AW37" s="142"/>
      <c r="AX37" s="85"/>
      <c r="AY37" s="84"/>
      <c r="AZ37" s="140"/>
      <c r="BA37" s="86"/>
      <c r="BB37" s="136"/>
      <c r="BC37" s="132"/>
      <c r="BD37" s="125"/>
      <c r="BE37" s="132"/>
      <c r="BF37" s="131"/>
      <c r="BG37" s="132"/>
      <c r="BH37" s="131"/>
      <c r="BI37" s="132"/>
      <c r="BJ37" s="125"/>
      <c r="BK37" s="132"/>
      <c r="BL37" s="125"/>
      <c r="BM37" s="132"/>
      <c r="BN37" s="125"/>
      <c r="BO37" s="132"/>
      <c r="BP37" s="85"/>
      <c r="BQ37" s="84"/>
      <c r="BR37" s="4"/>
      <c r="BS37" s="116"/>
      <c r="BT37" s="116"/>
      <c r="BU37" s="116"/>
      <c r="BV37" s="27"/>
      <c r="BW37" s="27"/>
      <c r="BX37" s="6"/>
    </row>
    <row r="38" spans="1:76" ht="15.75" hidden="1" customHeight="1" x14ac:dyDescent="0.3">
      <c r="A38" s="37"/>
      <c r="B38" s="61"/>
      <c r="C38" s="52"/>
      <c r="D38" s="155"/>
      <c r="E38" s="76"/>
      <c r="F38" s="77"/>
      <c r="G38" s="122"/>
      <c r="H38" s="128"/>
      <c r="I38" s="42"/>
      <c r="J38" s="128"/>
      <c r="K38" s="42"/>
      <c r="L38" s="128"/>
      <c r="M38" s="42"/>
      <c r="N38" s="43"/>
      <c r="O38" s="42"/>
      <c r="P38" s="80"/>
      <c r="Q38" s="42"/>
      <c r="R38" s="43"/>
      <c r="S38" s="42"/>
      <c r="T38" s="43"/>
      <c r="U38" s="42"/>
      <c r="V38" s="43"/>
      <c r="W38" s="42"/>
      <c r="X38" s="43"/>
      <c r="Y38" s="107"/>
      <c r="Z38" s="43"/>
      <c r="AA38" s="150"/>
      <c r="AB38" s="43"/>
      <c r="AC38" s="42"/>
      <c r="AD38" s="43"/>
      <c r="AE38" s="42"/>
      <c r="AF38" s="149"/>
      <c r="AG38" s="42"/>
      <c r="AH38" s="114"/>
      <c r="AI38" s="42"/>
      <c r="AJ38" s="115"/>
      <c r="AK38" s="143"/>
      <c r="AL38" s="115"/>
      <c r="AM38" s="42"/>
      <c r="AN38" s="43"/>
      <c r="AO38" s="42"/>
      <c r="AP38" s="43"/>
      <c r="AQ38" s="42"/>
      <c r="AR38" s="149"/>
      <c r="AS38" s="42"/>
      <c r="AT38" s="151"/>
      <c r="AU38" s="42"/>
      <c r="AV38" s="43"/>
      <c r="AW38" s="42"/>
      <c r="AX38" s="43"/>
      <c r="AY38" s="143"/>
      <c r="AZ38" s="43"/>
      <c r="BA38" s="42"/>
      <c r="BB38" s="43"/>
      <c r="BC38" s="42"/>
      <c r="BD38" s="128"/>
      <c r="BE38" s="42"/>
      <c r="BF38" s="128"/>
      <c r="BG38" s="150"/>
      <c r="BH38" s="128"/>
      <c r="BI38" s="42"/>
      <c r="BJ38" s="43"/>
      <c r="BK38" s="42"/>
      <c r="BL38" s="43"/>
      <c r="BM38" s="42"/>
      <c r="BN38" s="149"/>
      <c r="BO38" s="79"/>
      <c r="BP38" s="40"/>
      <c r="BQ38" s="42"/>
      <c r="BR38" s="68"/>
      <c r="BS38" s="81"/>
      <c r="BT38" s="81"/>
      <c r="BU38" s="73">
        <v>0</v>
      </c>
      <c r="BV38" s="27"/>
      <c r="BW38" s="27"/>
      <c r="BX38" s="6"/>
    </row>
    <row r="39" spans="1:76" ht="15.75" hidden="1" customHeight="1" x14ac:dyDescent="0.3">
      <c r="A39" s="112"/>
      <c r="B39" s="156"/>
      <c r="C39" s="157"/>
      <c r="D39" s="156"/>
      <c r="E39" s="157"/>
      <c r="F39" s="156"/>
      <c r="G39" s="218"/>
      <c r="H39" s="217"/>
      <c r="I39" s="126"/>
      <c r="J39" s="127"/>
      <c r="K39" s="126"/>
      <c r="L39" s="127"/>
      <c r="M39" s="126"/>
      <c r="N39" s="127"/>
      <c r="O39" s="126"/>
      <c r="P39" s="127"/>
      <c r="Q39" s="126"/>
      <c r="R39" s="127"/>
      <c r="S39" s="126"/>
      <c r="T39" s="127"/>
      <c r="U39" s="126"/>
      <c r="V39" s="127"/>
      <c r="W39" s="126"/>
      <c r="X39" s="89"/>
      <c r="Y39" s="111"/>
      <c r="Z39" s="89"/>
      <c r="AA39" s="144"/>
      <c r="AB39" s="89"/>
      <c r="AC39" s="87"/>
      <c r="AD39" s="89"/>
      <c r="AE39" s="87"/>
      <c r="AF39" s="90"/>
      <c r="AG39" s="87"/>
      <c r="AH39" s="90"/>
      <c r="AI39" s="87"/>
      <c r="AJ39" s="113"/>
      <c r="AK39" s="87"/>
      <c r="AL39" s="113"/>
      <c r="AM39" s="145"/>
      <c r="AN39" s="89"/>
      <c r="AO39" s="147"/>
      <c r="AP39" s="89"/>
      <c r="AQ39" s="147"/>
      <c r="AR39" s="89"/>
      <c r="AS39" s="87"/>
      <c r="AT39" s="113"/>
      <c r="AU39" s="87"/>
      <c r="AV39" s="148"/>
      <c r="AW39" s="87"/>
      <c r="AX39" s="89"/>
      <c r="AY39" s="87"/>
      <c r="AZ39" s="89"/>
      <c r="BA39" s="89"/>
      <c r="BB39" s="88"/>
      <c r="BC39" s="147"/>
      <c r="BD39" s="89"/>
      <c r="BE39" s="87"/>
      <c r="BF39" s="89"/>
      <c r="BG39" s="87"/>
      <c r="BH39" s="89"/>
      <c r="BI39" s="87"/>
      <c r="BJ39" s="89"/>
      <c r="BK39" s="87"/>
      <c r="BL39" s="89"/>
      <c r="BM39" s="147"/>
      <c r="BN39" s="89"/>
      <c r="BO39" s="147"/>
      <c r="BP39" s="89"/>
      <c r="BQ39" s="147"/>
      <c r="BR39" s="68"/>
      <c r="BS39" s="117"/>
      <c r="BT39" s="118"/>
      <c r="BU39" s="123">
        <v>0</v>
      </c>
      <c r="BV39" s="27"/>
      <c r="BW39" s="27"/>
      <c r="BX39" s="6"/>
    </row>
    <row r="40" spans="1:76" ht="14.25" customHeight="1" x14ac:dyDescent="0.3">
      <c r="A40" s="146"/>
      <c r="B40" s="170"/>
      <c r="C40" s="172"/>
      <c r="D40" s="172"/>
      <c r="E40" s="172"/>
      <c r="F40" s="172"/>
      <c r="G40" s="172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20"/>
      <c r="BL40" s="120"/>
      <c r="BM40" s="120"/>
      <c r="BN40" s="120"/>
      <c r="BO40" s="120"/>
      <c r="BP40" s="146"/>
      <c r="BQ40" s="146"/>
      <c r="BR40" s="4"/>
      <c r="BS40" s="119"/>
      <c r="BT40" s="30"/>
      <c r="BU40" s="119"/>
      <c r="BV40" s="2"/>
    </row>
    <row r="41" spans="1:76" hidden="1" x14ac:dyDescent="0.3">
      <c r="A41" s="1" t="s">
        <v>27</v>
      </c>
      <c r="B41" s="41">
        <f t="shared" ref="B41:G41" si="2">SUM(B30:B37)</f>
        <v>4</v>
      </c>
      <c r="C41" s="41">
        <f t="shared" si="2"/>
        <v>12</v>
      </c>
      <c r="D41" s="41">
        <f t="shared" si="2"/>
        <v>4</v>
      </c>
      <c r="E41" s="41">
        <f t="shared" si="2"/>
        <v>12</v>
      </c>
      <c r="F41" s="41">
        <f t="shared" si="2"/>
        <v>12</v>
      </c>
      <c r="G41" s="41">
        <f t="shared" si="2"/>
        <v>12</v>
      </c>
      <c r="H41" s="56">
        <f>SUM(H30:H39)</f>
        <v>12</v>
      </c>
      <c r="I41" s="56">
        <f t="shared" ref="I41:BQ41" si="3">SUM(I30:I39)</f>
        <v>12</v>
      </c>
      <c r="J41" s="56">
        <f t="shared" si="3"/>
        <v>4</v>
      </c>
      <c r="K41" s="56">
        <f t="shared" si="3"/>
        <v>12</v>
      </c>
      <c r="L41" s="56">
        <f t="shared" si="3"/>
        <v>4</v>
      </c>
      <c r="M41" s="56">
        <f t="shared" si="3"/>
        <v>12</v>
      </c>
      <c r="N41" s="56">
        <f t="shared" si="3"/>
        <v>4</v>
      </c>
      <c r="O41" s="56">
        <f t="shared" si="3"/>
        <v>12</v>
      </c>
      <c r="P41" s="56">
        <f t="shared" si="3"/>
        <v>4</v>
      </c>
      <c r="Q41" s="56">
        <f t="shared" si="3"/>
        <v>12</v>
      </c>
      <c r="R41" s="56">
        <f t="shared" si="3"/>
        <v>4</v>
      </c>
      <c r="S41" s="56">
        <f t="shared" si="3"/>
        <v>12</v>
      </c>
      <c r="T41" s="56">
        <f t="shared" si="3"/>
        <v>12</v>
      </c>
      <c r="U41" s="56">
        <f t="shared" si="3"/>
        <v>12</v>
      </c>
      <c r="V41" s="56">
        <f t="shared" si="3"/>
        <v>12</v>
      </c>
      <c r="W41" s="56">
        <f t="shared" si="3"/>
        <v>12</v>
      </c>
      <c r="X41" s="56">
        <f t="shared" si="3"/>
        <v>4</v>
      </c>
      <c r="Y41" s="56">
        <f t="shared" si="3"/>
        <v>12</v>
      </c>
      <c r="Z41" s="56">
        <f t="shared" si="3"/>
        <v>4</v>
      </c>
      <c r="AA41" s="56">
        <f t="shared" si="3"/>
        <v>12</v>
      </c>
      <c r="AB41" s="56">
        <f t="shared" si="3"/>
        <v>4</v>
      </c>
      <c r="AC41" s="56">
        <f t="shared" si="3"/>
        <v>12</v>
      </c>
      <c r="AD41" s="56">
        <f t="shared" si="3"/>
        <v>4</v>
      </c>
      <c r="AE41" s="56">
        <f t="shared" si="3"/>
        <v>12</v>
      </c>
      <c r="AF41" s="56">
        <f t="shared" si="3"/>
        <v>4</v>
      </c>
      <c r="AG41" s="56">
        <f t="shared" si="3"/>
        <v>12</v>
      </c>
      <c r="AH41" s="56">
        <f t="shared" si="3"/>
        <v>12</v>
      </c>
      <c r="AI41" s="56">
        <f t="shared" si="3"/>
        <v>12</v>
      </c>
      <c r="AJ41" s="56">
        <f t="shared" si="3"/>
        <v>12</v>
      </c>
      <c r="AK41" s="56">
        <f t="shared" si="3"/>
        <v>12</v>
      </c>
      <c r="AL41" s="56">
        <f t="shared" si="3"/>
        <v>4</v>
      </c>
      <c r="AM41" s="56">
        <f t="shared" si="3"/>
        <v>12</v>
      </c>
      <c r="AN41" s="56">
        <f t="shared" si="3"/>
        <v>4</v>
      </c>
      <c r="AO41" s="56">
        <f t="shared" si="3"/>
        <v>12</v>
      </c>
      <c r="AP41" s="56">
        <f t="shared" si="3"/>
        <v>4</v>
      </c>
      <c r="AQ41" s="56">
        <f t="shared" si="3"/>
        <v>12</v>
      </c>
      <c r="AR41" s="56">
        <f t="shared" si="3"/>
        <v>4</v>
      </c>
      <c r="AS41" s="56">
        <f t="shared" si="3"/>
        <v>12</v>
      </c>
      <c r="AT41" s="56">
        <f t="shared" si="3"/>
        <v>4</v>
      </c>
      <c r="AU41" s="56">
        <f t="shared" si="3"/>
        <v>12</v>
      </c>
      <c r="AV41" s="56">
        <f t="shared" si="3"/>
        <v>12</v>
      </c>
      <c r="AW41" s="56">
        <f t="shared" si="3"/>
        <v>12</v>
      </c>
      <c r="AX41" s="56">
        <f t="shared" si="3"/>
        <v>12</v>
      </c>
      <c r="AY41" s="56">
        <f t="shared" si="3"/>
        <v>12</v>
      </c>
      <c r="AZ41" s="56">
        <f t="shared" si="3"/>
        <v>4</v>
      </c>
      <c r="BA41" s="56">
        <f t="shared" si="3"/>
        <v>12</v>
      </c>
      <c r="BB41" s="56">
        <f t="shared" si="3"/>
        <v>4</v>
      </c>
      <c r="BC41" s="56">
        <f t="shared" si="3"/>
        <v>12</v>
      </c>
      <c r="BD41" s="56">
        <f t="shared" si="3"/>
        <v>4</v>
      </c>
      <c r="BE41" s="56">
        <f t="shared" si="3"/>
        <v>12</v>
      </c>
      <c r="BF41" s="56">
        <f t="shared" si="3"/>
        <v>4</v>
      </c>
      <c r="BG41" s="56">
        <f t="shared" si="3"/>
        <v>12</v>
      </c>
      <c r="BH41" s="56">
        <f t="shared" si="3"/>
        <v>4</v>
      </c>
      <c r="BI41" s="56">
        <f t="shared" si="3"/>
        <v>12</v>
      </c>
      <c r="BJ41" s="56">
        <f t="shared" si="3"/>
        <v>12</v>
      </c>
      <c r="BK41" s="56">
        <f t="shared" si="3"/>
        <v>12</v>
      </c>
      <c r="BL41" s="56">
        <f t="shared" si="3"/>
        <v>12</v>
      </c>
      <c r="BM41" s="56">
        <f t="shared" si="3"/>
        <v>12</v>
      </c>
      <c r="BN41" s="56">
        <f t="shared" si="3"/>
        <v>4</v>
      </c>
      <c r="BO41" s="56">
        <f t="shared" si="3"/>
        <v>12</v>
      </c>
      <c r="BP41" s="56">
        <f t="shared" si="3"/>
        <v>4</v>
      </c>
      <c r="BQ41" s="56">
        <f t="shared" si="3"/>
        <v>12</v>
      </c>
      <c r="BR41" s="4"/>
      <c r="BS41" s="4"/>
      <c r="BT41" s="4"/>
      <c r="BU41" s="4"/>
    </row>
    <row r="42" spans="1:76" x14ac:dyDescent="0.3">
      <c r="B42" s="13"/>
      <c r="C42" s="13"/>
      <c r="D42" s="13"/>
      <c r="E42" s="13"/>
      <c r="F42" s="13"/>
      <c r="BO42" s="12"/>
      <c r="BQ42" s="12"/>
      <c r="BR42" s="4"/>
      <c r="BS42" s="4"/>
      <c r="BT42" s="4"/>
      <c r="BU42" s="4"/>
    </row>
    <row r="43" spans="1:76" x14ac:dyDescent="0.3">
      <c r="B43" s="466"/>
      <c r="C43" s="466"/>
      <c r="D43" s="466"/>
      <c r="E43" s="466"/>
      <c r="F43" s="13"/>
      <c r="BO43" s="12"/>
      <c r="BQ43" s="12"/>
      <c r="BR43" s="4"/>
      <c r="BS43" s="4"/>
      <c r="BT43" s="4"/>
      <c r="BU43" s="4"/>
    </row>
    <row r="44" spans="1:76" x14ac:dyDescent="0.3">
      <c r="B44" s="13"/>
      <c r="C44" s="13"/>
      <c r="D44" s="13"/>
      <c r="E44" s="13"/>
      <c r="F44" s="13"/>
      <c r="BO44" s="12"/>
      <c r="BQ44" s="12"/>
      <c r="BR44" s="4"/>
      <c r="BS44" s="4"/>
      <c r="BT44" s="4"/>
      <c r="BU44" s="4"/>
    </row>
    <row r="45" spans="1:76" ht="15" customHeight="1" x14ac:dyDescent="0.3">
      <c r="B45" s="9"/>
      <c r="C45" s="9"/>
      <c r="D45" s="24"/>
      <c r="E45" s="24"/>
      <c r="F45" s="24"/>
      <c r="G45" s="24"/>
      <c r="H45" s="24"/>
      <c r="I45" s="24"/>
      <c r="J45" s="24"/>
      <c r="K45" s="24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8"/>
      <c r="AB45" s="8"/>
      <c r="AC45" s="8"/>
      <c r="AD45" s="8"/>
      <c r="AE45" s="8"/>
      <c r="AF45" s="8"/>
      <c r="AG45" s="8"/>
      <c r="AH45" s="9"/>
      <c r="AI45" s="9"/>
      <c r="AJ45" s="9"/>
      <c r="AK45" s="9"/>
      <c r="AL45" s="9"/>
      <c r="AM45" s="9"/>
      <c r="AN45" s="9"/>
      <c r="AO45" s="7"/>
      <c r="AP45" s="7"/>
      <c r="AQ45" s="7"/>
      <c r="AR45" s="7"/>
      <c r="AS45" s="7"/>
      <c r="AT45" s="7"/>
      <c r="AU45" s="7"/>
      <c r="AV45" s="8"/>
      <c r="AW45" s="8"/>
      <c r="AX45" s="8"/>
      <c r="AY45" s="7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18"/>
      <c r="BO45" s="18"/>
      <c r="BP45" s="18"/>
      <c r="BQ45" s="18"/>
      <c r="BR45" s="19"/>
      <c r="BS45" s="4"/>
      <c r="BT45" s="4"/>
      <c r="BU45" s="4"/>
    </row>
    <row r="46" spans="1:76" x14ac:dyDescent="0.3">
      <c r="B46" s="10"/>
      <c r="D46" s="467" t="s">
        <v>28</v>
      </c>
      <c r="E46" s="467"/>
      <c r="F46" s="467"/>
      <c r="G46" s="467"/>
      <c r="H46" s="467"/>
      <c r="I46" s="465">
        <v>22</v>
      </c>
      <c r="J46" s="465"/>
      <c r="K46" s="465"/>
      <c r="BN46" s="12"/>
      <c r="BP46" s="4"/>
      <c r="BR46" s="12"/>
    </row>
    <row r="47" spans="1:76" x14ac:dyDescent="0.3">
      <c r="B47" s="11"/>
      <c r="D47" s="462" t="s">
        <v>29</v>
      </c>
      <c r="E47" s="462"/>
      <c r="F47" s="462"/>
      <c r="G47" s="462"/>
      <c r="H47" s="462"/>
      <c r="I47" s="463">
        <v>8</v>
      </c>
      <c r="J47" s="463"/>
      <c r="K47" s="463"/>
      <c r="L47" s="489" t="s">
        <v>30</v>
      </c>
      <c r="M47" s="489"/>
      <c r="N47" s="489"/>
      <c r="O47" s="464" t="s">
        <v>31</v>
      </c>
      <c r="P47" s="464"/>
      <c r="Q47" s="464"/>
      <c r="R47" s="489" t="s">
        <v>32</v>
      </c>
      <c r="S47" s="489"/>
      <c r="T47" s="489"/>
      <c r="U47" s="464" t="s">
        <v>52</v>
      </c>
      <c r="V47" s="464"/>
      <c r="W47" s="464"/>
      <c r="X47" s="489" t="s">
        <v>33</v>
      </c>
      <c r="Y47" s="489"/>
      <c r="Z47" s="489"/>
      <c r="AA47" s="464" t="s">
        <v>64</v>
      </c>
      <c r="AB47" s="464"/>
      <c r="AC47" s="464"/>
      <c r="AD47" s="489" t="s">
        <v>67</v>
      </c>
      <c r="AE47" s="489"/>
      <c r="AF47" s="489"/>
      <c r="AG47" s="464" t="s">
        <v>34</v>
      </c>
      <c r="AH47" s="464"/>
      <c r="AI47" s="464"/>
      <c r="AJ47" s="489" t="s">
        <v>35</v>
      </c>
      <c r="AK47" s="489"/>
      <c r="AL47" s="489"/>
      <c r="AM47" s="464">
        <v>10</v>
      </c>
      <c r="AN47" s="464"/>
      <c r="AO47" s="464"/>
      <c r="AP47" s="489" t="s">
        <v>79</v>
      </c>
      <c r="AQ47" s="489"/>
      <c r="AR47" s="489"/>
      <c r="AS47" s="464" t="s">
        <v>51</v>
      </c>
      <c r="AT47" s="464"/>
      <c r="AU47" s="464"/>
      <c r="AV47" s="489" t="s">
        <v>53</v>
      </c>
      <c r="AW47" s="489"/>
      <c r="AX47" s="489"/>
      <c r="AY47" s="464" t="s">
        <v>36</v>
      </c>
      <c r="AZ47" s="464"/>
      <c r="BA47" s="464"/>
      <c r="BB47" s="489" t="s">
        <v>37</v>
      </c>
      <c r="BC47" s="489"/>
      <c r="BD47" s="489"/>
      <c r="BE47" s="464" t="s">
        <v>38</v>
      </c>
      <c r="BF47" s="464"/>
      <c r="BG47" s="464"/>
      <c r="BH47" s="489" t="s">
        <v>39</v>
      </c>
      <c r="BI47" s="489"/>
      <c r="BJ47" s="489"/>
      <c r="BK47" s="464" t="s">
        <v>40</v>
      </c>
      <c r="BL47" s="464"/>
      <c r="BM47" s="464"/>
      <c r="BN47" s="541" t="s">
        <v>41</v>
      </c>
      <c r="BO47" s="542"/>
      <c r="BP47" s="543"/>
      <c r="BQ47" s="2"/>
      <c r="BR47" s="21"/>
      <c r="BS47" s="21"/>
      <c r="BT47" s="21"/>
      <c r="BU47" s="21"/>
    </row>
    <row r="48" spans="1:76" x14ac:dyDescent="0.3">
      <c r="B48" s="10"/>
      <c r="C48" s="11"/>
      <c r="D48" s="460" t="s">
        <v>42</v>
      </c>
      <c r="E48" s="460"/>
      <c r="F48" s="460"/>
      <c r="G48" s="460"/>
      <c r="H48" s="460"/>
      <c r="I48" s="460"/>
      <c r="J48" s="460"/>
      <c r="K48" s="460"/>
      <c r="L48" s="461">
        <f>($I$46*$I$47)-(L49*8)</f>
        <v>176</v>
      </c>
      <c r="M48" s="461"/>
      <c r="N48" s="461"/>
      <c r="O48" s="484">
        <f>($I$46*$I$47)-(O49*8)</f>
        <v>176</v>
      </c>
      <c r="P48" s="485"/>
      <c r="Q48" s="486"/>
      <c r="R48" s="501">
        <f>($I$46*$I$47)-(R49*8)</f>
        <v>176</v>
      </c>
      <c r="S48" s="502"/>
      <c r="T48" s="503"/>
      <c r="U48" s="484">
        <f>($I$46*$I$47)-(U49*8)</f>
        <v>176</v>
      </c>
      <c r="V48" s="485"/>
      <c r="W48" s="486"/>
      <c r="X48" s="461">
        <v>0</v>
      </c>
      <c r="Y48" s="461"/>
      <c r="Z48" s="461"/>
      <c r="AA48" s="484">
        <v>0</v>
      </c>
      <c r="AB48" s="485"/>
      <c r="AC48" s="486"/>
      <c r="AD48" s="501">
        <f>($I$46*$I$47)-(AD49*8)</f>
        <v>176</v>
      </c>
      <c r="AE48" s="502"/>
      <c r="AF48" s="503"/>
      <c r="AG48" s="463">
        <v>0</v>
      </c>
      <c r="AH48" s="463"/>
      <c r="AI48" s="463"/>
      <c r="AJ48" s="501">
        <v>0</v>
      </c>
      <c r="AK48" s="502"/>
      <c r="AL48" s="503"/>
      <c r="AM48" s="484">
        <v>0</v>
      </c>
      <c r="AN48" s="485"/>
      <c r="AO48" s="486"/>
      <c r="AP48" s="501">
        <v>0</v>
      </c>
      <c r="AQ48" s="502"/>
      <c r="AR48" s="503"/>
      <c r="AS48" s="484">
        <f>($I$46*$I$47)-(AS49*8)</f>
        <v>152</v>
      </c>
      <c r="AT48" s="485"/>
      <c r="AU48" s="486"/>
      <c r="AV48" s="501">
        <f>($I$46*$I$47)-(AV49*8)</f>
        <v>176</v>
      </c>
      <c r="AW48" s="502"/>
      <c r="AX48" s="503"/>
      <c r="AY48" s="639">
        <f>($I$46*$I$47)-(AY49*8)</f>
        <v>152</v>
      </c>
      <c r="AZ48" s="640"/>
      <c r="BA48" s="641"/>
      <c r="BB48" s="501">
        <f>(($I$46*$I$47)-(BB49*8))/2</f>
        <v>88</v>
      </c>
      <c r="BC48" s="502"/>
      <c r="BD48" s="503"/>
      <c r="BE48" s="484">
        <f>($I$46*$I$47)-(BE49*8)</f>
        <v>136</v>
      </c>
      <c r="BF48" s="485"/>
      <c r="BG48" s="486"/>
      <c r="BH48" s="501">
        <f>($I$46*$I$47)-(BH49*8)</f>
        <v>176</v>
      </c>
      <c r="BI48" s="502"/>
      <c r="BJ48" s="503"/>
      <c r="BK48" s="463">
        <v>0</v>
      </c>
      <c r="BL48" s="463"/>
      <c r="BM48" s="463"/>
      <c r="BN48" s="457"/>
      <c r="BO48" s="458"/>
      <c r="BP48" s="459"/>
      <c r="BR48" s="20"/>
      <c r="BS48" s="20"/>
      <c r="BT48" s="20"/>
      <c r="BU48" s="20"/>
    </row>
    <row r="49" spans="2:73" x14ac:dyDescent="0.3">
      <c r="B49" s="11"/>
      <c r="C49" s="10"/>
      <c r="D49" s="460" t="s">
        <v>43</v>
      </c>
      <c r="E49" s="460"/>
      <c r="F49" s="460"/>
      <c r="G49" s="460"/>
      <c r="H49" s="460"/>
      <c r="I49" s="460"/>
      <c r="J49" s="460"/>
      <c r="K49" s="460"/>
      <c r="L49" s="481"/>
      <c r="M49" s="481"/>
      <c r="N49" s="481"/>
      <c r="O49" s="483"/>
      <c r="P49" s="483"/>
      <c r="Q49" s="483"/>
      <c r="R49" s="481"/>
      <c r="S49" s="481"/>
      <c r="T49" s="481"/>
      <c r="U49" s="483"/>
      <c r="V49" s="483"/>
      <c r="W49" s="483"/>
      <c r="X49" s="481"/>
      <c r="Y49" s="481"/>
      <c r="Z49" s="481"/>
      <c r="AA49" s="483"/>
      <c r="AB49" s="483"/>
      <c r="AC49" s="483"/>
      <c r="AD49" s="481"/>
      <c r="AE49" s="481"/>
      <c r="AF49" s="481"/>
      <c r="AG49" s="483"/>
      <c r="AH49" s="483"/>
      <c r="AI49" s="483"/>
      <c r="AJ49" s="481"/>
      <c r="AK49" s="481"/>
      <c r="AL49" s="481"/>
      <c r="AM49" s="483"/>
      <c r="AN49" s="483"/>
      <c r="AO49" s="483"/>
      <c r="AP49" s="481"/>
      <c r="AQ49" s="481"/>
      <c r="AR49" s="481"/>
      <c r="AS49" s="483">
        <v>3</v>
      </c>
      <c r="AT49" s="483"/>
      <c r="AU49" s="483"/>
      <c r="AV49" s="481"/>
      <c r="AW49" s="481"/>
      <c r="AX49" s="481"/>
      <c r="AY49" s="483">
        <v>3</v>
      </c>
      <c r="AZ49" s="483"/>
      <c r="BA49" s="483"/>
      <c r="BB49" s="481"/>
      <c r="BC49" s="481"/>
      <c r="BD49" s="481"/>
      <c r="BE49" s="483">
        <v>5</v>
      </c>
      <c r="BF49" s="483"/>
      <c r="BG49" s="483"/>
      <c r="BH49" s="481"/>
      <c r="BI49" s="481"/>
      <c r="BJ49" s="481"/>
      <c r="BK49" s="483"/>
      <c r="BL49" s="483"/>
      <c r="BM49" s="483"/>
      <c r="BN49" s="514">
        <v>0</v>
      </c>
      <c r="BO49" s="515"/>
      <c r="BP49" s="516"/>
      <c r="BQ49" s="2"/>
      <c r="BR49" s="21"/>
      <c r="BS49" s="21"/>
      <c r="BT49" s="21"/>
      <c r="BU49" s="21"/>
    </row>
    <row r="50" spans="2:73" ht="6" customHeight="1" x14ac:dyDescent="0.3">
      <c r="B50" s="10"/>
      <c r="C50" s="11"/>
      <c r="D50" s="25"/>
      <c r="E50" s="25"/>
      <c r="F50" s="25"/>
      <c r="G50" s="25"/>
      <c r="H50" s="16"/>
      <c r="I50" s="16"/>
      <c r="J50" s="16"/>
      <c r="K50" s="16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</row>
    <row r="51" spans="2:73" ht="15.75" customHeight="1" x14ac:dyDescent="0.3">
      <c r="D51" s="554" t="s">
        <v>44</v>
      </c>
      <c r="E51" s="555"/>
      <c r="F51" s="555"/>
      <c r="G51" s="556"/>
      <c r="H51" s="567" t="s">
        <v>45</v>
      </c>
      <c r="I51" s="568"/>
      <c r="J51" s="568"/>
      <c r="K51" s="568"/>
      <c r="L51" s="457">
        <f>COUNT(H13,J13,L13,N13,P13,R13,T13,V13,X13,Z13,AB13,AD13,AF13,AH13,AJ13,AL13,AN13,AP13,AR13,AT13,AV13,AX13,AZ13,BB13,BD13,BF13,BH13,BJ13,BL13,BN13,BP13)</f>
        <v>17</v>
      </c>
      <c r="M51" s="458"/>
      <c r="N51" s="459"/>
      <c r="O51" s="545">
        <f>COUNT(H9,J9,L9,N9,P9,R9,T9,V9,X9,Z9,AB9,AD9,AF9,AH9,AJ9,AL9,AN9,AP9,AR9,AT9,AV9,AX9,AZ9,BB9,BD9,BF9,BH9,BJ9,BL9,BN9,BP9)</f>
        <v>20</v>
      </c>
      <c r="P51" s="546"/>
      <c r="Q51" s="547"/>
      <c r="R51" s="457">
        <f>COUNT(H10,J10,L10,N10,P10,R10,T10,V10,X10,Z10,AB10,AD10,AF10,AH10,AJ10,AL10,AN10,AP10,AR10,AT10,AV10,AX10,AZ10,BB10,BD10,BF10,BH10,BJ10,BL10,BN10,BP10)</f>
        <v>21</v>
      </c>
      <c r="S51" s="458"/>
      <c r="T51" s="459"/>
      <c r="U51" s="545">
        <f>COUNT(H15,J15,L15,N15,P15,R15,T15,V15,X15,Z15,AB15,AD15,AF15,AH15,AJ15,AL15,AN15,AP15,AR15,AT15,AV15,AX15,AZ15,BB15,BD15,BF15,BH15,BJ15,BL15,BN15,BP15)</f>
        <v>6</v>
      </c>
      <c r="V51" s="546"/>
      <c r="W51" s="547"/>
      <c r="X51" s="457">
        <f>COUNT($H$23,$J$23,$L$23,$N$23,$P$23,$R$23,$T$23,$V$23,$X$23,$Z$23,$AB$23,$AD$23,$AF$23,$AH$23,$AJ$23,$AL$23,$AN$23,$AP$23,$AR$23,$AT$23,$AV$23,$AX$23,$AZ$23,$BB$23,$BD$23,$BF$23,$BH$23,$BJ$23,$BL$23,$BN$23,$BP$23)</f>
        <v>1</v>
      </c>
      <c r="Y51" s="458"/>
      <c r="Z51" s="459"/>
      <c r="AA51" s="497">
        <f>COUNT($H$21,$J$21,$L$21,$N$21,$P$21,$R$21,$T$21,$V$21,$X$21,$Z$21,$AB$21,$AD$21,$AF$21,$AH$21,$AJ$21,$AL$21,$AN$21,$AP$21,$AR$21,$AT$21,$AV$21,$AX$21,$AZ$21,$BB$21,$BD$21,$BF$21,$BH$21,$BJ$21,$BL$21,$BN$21,$BP$21)</f>
        <v>0</v>
      </c>
      <c r="AB51" s="498"/>
      <c r="AC51" s="499"/>
      <c r="AD51" s="482">
        <f>COUNT($H$24,$J$24,$L$24,$N$24,$P$24,$R$24,$T$24,$V$24,$X$24,$Z$24,$AB$24,$AD$24,$AF$24,$AH$24,$AJ$24,$AL$24,$AN$24,$AP$24,$AR$24,$AT$24,$AV$24,$AX$24,$AZ$24,$BB$24,$BD$24,$BF$24,$BH$24,$BJ$24,$BL$24,$BN$24,$BP$24)</f>
        <v>8</v>
      </c>
      <c r="AE51" s="482"/>
      <c r="AF51" s="482"/>
      <c r="AG51" s="480">
        <f>COUNT($H$8,$J$8,$L$8,$N$8,$P$8,$R$8,$T$8,$V$8,$X$8,$Z$8,$AB$8,$AD$8,$AF$8,$AH$8,$AJ$8,$AL$8,$AN$8,$AP$8,$AR$8,$AT$8,$AV$8,$AX$8,$AZ$8,$BB$8,$BD$8,$BF$8,$BH$8,$BJ$8,$BL$8,$BN$8,$BP$8)</f>
        <v>0</v>
      </c>
      <c r="AH51" s="480"/>
      <c r="AI51" s="480"/>
      <c r="AJ51" s="482">
        <f>COUNT($H$9,$J$9,$L$9,$N$9,$P$9,$R$9,$T$9,$V$9,$X$9,$Z$9,$AB$9,$AD$9,$AF$9,$AH$9,$AJ$9,$AL$9,$AN$9,$AP$9,$AR$9,$AT$9,$AV$9,$AX$9,$AZ$9,$BB$9,$BD$9,$BF$9,$BH$9,$BJ$9,$BL$9,$BN$9,$BP$9)</f>
        <v>20</v>
      </c>
      <c r="AK51" s="482"/>
      <c r="AL51" s="482"/>
      <c r="AM51" s="480">
        <f>COUNT($H$10,$J$10,$L$10,$N$10,$P$10,$R$10,$T$10,$V$10,$X$10,$Z$10,$AB$10,$AD$10,$AF$10,$AH$10,$AJ$10,$AL$10,$AN$10,$AP$10,$AR$10,$AT$10,$AV$10,$AX$10,$AZ$10,$BB$10,$BD$10,$BF$10,$BH$10,$BJ$10,$BL$10,$BN$10,$BP$10)</f>
        <v>21</v>
      </c>
      <c r="AN51" s="480"/>
      <c r="AO51" s="480"/>
      <c r="AP51" s="482">
        <f>COUNT($H$11,$J$11,$L$11,$N$11,$P$11,$R$11,$T$11,$V$11,$X$11,$Z$11,$AB$11,$AD$11,$AF$11,$AH$11,$AJ$11,$AL$11,$AN$11,$AP$11,$AR$11,$AT$11,$AV$11,$AX$11,$AZ$11,$BB$11,$BD$11,$BF$11,$BH$11,$BJ$11,$BL$11,$BN$11,$BP$11)</f>
        <v>0</v>
      </c>
      <c r="AQ51" s="482"/>
      <c r="AR51" s="482"/>
      <c r="AS51" s="480">
        <f>COUNT(H14,J14,L14,N14,P14,R14,T14,V14,X14,Z14,AB14,AD14,AF14,AH14,AJ14,AL14,AN14,AP14,AR14,AT14,AV14,AX14,AZ14,BB14,BD14,BF14,BH14,BJ14,BL14,BN14,BP14)</f>
        <v>6</v>
      </c>
      <c r="AT51" s="480"/>
      <c r="AU51" s="480"/>
      <c r="AV51" s="482">
        <f>COUNT($H$16,$J$16,$L$16,$N$16,$P$16,$R$16,$T$16,$V$16,$X$16,$Z$16,$AB$16,$AD$16,$AF$16,$AH$16,$AJ$16,$AL$16,$AN$16,$AP$16,$AR$16,$AT$16,$AV$16,$AX$16,$AZ$16,$BB$16,$BD$16,$BF$16,$BH$16,$BJ$16,$BL$16,$BN$16,$BP$16)</f>
        <v>11</v>
      </c>
      <c r="AW51" s="482"/>
      <c r="AX51" s="482"/>
      <c r="AY51" s="480">
        <f>COUNT($H$17,$J$17,$L$17,$N$17,$P$17,$R$17,$T$17,$V$17,$X$17,$Z$17,$AB$17,$AD$17,$AF$17,$AH$17,$AJ$17,$AL$17,$AN$17,$AP$17,$AR$17,$AT$17,$AV$17,$AX$17,$AZ$17,$BB$17,$BD$17,$BF$17,$BH$17,$BJ$17,$BL$17,$BN$17,$BP$17)</f>
        <v>7</v>
      </c>
      <c r="AZ51" s="480"/>
      <c r="BA51" s="480"/>
      <c r="BB51" s="482">
        <f>COUNT($H$18,$J$18,$L$18,$N$18,$R$18,$P$18,$T$18,$V$18,$X$18,$Z$18,$AB$18,$AD$18,$AF$18,$AH$18,$AJ$18,$AL$18,$AN$18,$AP$18,$AR$18,$AT$18,$AV$18,$AX$18,$AZ$18,$BB$18,$BD$18,$BF$18,$BH$18,$BJ$18,$BL$18,$BN$18,$BP$18)</f>
        <v>2</v>
      </c>
      <c r="BC51" s="482"/>
      <c r="BD51" s="482"/>
      <c r="BE51" s="480">
        <f>COUNT($H$25,$J$25,$L$25,$N$25,$P$25,$R$25,$T$25,$V$25,$X$25,$Z$25,$AB$25,$AD$25,$AF$25,$AH$25,$AJ$25,$AL$25,$AN$25,$AP$25,$AR$25,$AT$25,$AV$25,$AX$25,$AZ$25,$BB$25,$BD$25,$BF$25,$BH$25,$BJ$25,$BL$25,$BN$25,$BP$25)</f>
        <v>5</v>
      </c>
      <c r="BF51" s="480"/>
      <c r="BG51" s="480"/>
      <c r="BH51" s="482">
        <f>COUNT($H$19,$J$19,$L$19,$N$19,$P$19,$R$19,$T$19,$V$19,$X$19,$Z$19,$AB$19,$AD$19,$AF$19,$AH$19,$AJ$19,$AL$19,$AN$19,$AP$19,$AR$19,$AT$19,$AV$19,$AX$19,$AZ$19,$BB$19,$BD$19,$BF$19,$BH$19,$BJ$19,$BL$19,$BN$19,$BP$19)</f>
        <v>8</v>
      </c>
      <c r="BI51" s="482"/>
      <c r="BJ51" s="482"/>
      <c r="BK51" s="480">
        <f>COUNT($H$20,$J$20,$L$20,$N$20,$P$20,$R$20,$T$20,$V$20,$X$20,$Z$20,$AB$20,$AD$20,$AF$20,$AH$20,$AJ$20,$AL$20,$AN$20,$AP$20,$AR$20,$AT$20,$AV$20,$AX$20,$AZ$20,$BB$20,$BD$20,$BF$20,$BH$20,$BJ$20,$BL$20,$BN$20,$BP$20)</f>
        <v>0</v>
      </c>
      <c r="BL51" s="480"/>
      <c r="BM51" s="480"/>
      <c r="BN51" s="523"/>
      <c r="BO51" s="524"/>
      <c r="BP51" s="525"/>
      <c r="BQ51" s="20"/>
      <c r="BR51" s="23"/>
      <c r="BS51" s="23"/>
      <c r="BT51" s="23"/>
      <c r="BU51" s="23"/>
    </row>
    <row r="52" spans="2:73" x14ac:dyDescent="0.3">
      <c r="D52" s="557"/>
      <c r="E52" s="558"/>
      <c r="F52" s="558"/>
      <c r="G52" s="559"/>
      <c r="H52" s="565" t="s">
        <v>46</v>
      </c>
      <c r="I52" s="566"/>
      <c r="J52" s="566"/>
      <c r="K52" s="566"/>
      <c r="L52" s="457">
        <f>COUNT(I13,K13,M13,O13,Q13,S13,U13,W13,Y13,AA13,AC13,AE13,AG13,AI13,AK13,AM13,AO13,AQ13,AS13,AU13,AW13,AY13,BA13,BC13,BE13,BG13,BI13,BK13,BM13,BO13,BQ13)</f>
        <v>0</v>
      </c>
      <c r="M52" s="458"/>
      <c r="N52" s="459"/>
      <c r="O52" s="545">
        <f>COUNT(I9,K9,M9,O9,Q9,S9,U9,W9,Y9,AA9,AC9,AE9,AG9,AI9,AK9,AM9,AO9,AS9,AQ9,AU9,AW9,AY9,BA9,BC9,BE9,BG9,BI9,BK9,BM9,BO9,BQ9)</f>
        <v>0</v>
      </c>
      <c r="P52" s="546"/>
      <c r="Q52" s="547"/>
      <c r="R52" s="457">
        <f>COUNT(I10,K10,M10,O10,Q10,S10,U10,W10,Y10,AA10,AC10,AE10,AG10,AI10,AK10,AM10,AO10,AQ10,AS10,AU10,AW10,AY10,BA10,BC10,BE10,BG10,BI10,BK10,BM10,BO10,BQ10)</f>
        <v>0</v>
      </c>
      <c r="S52" s="458"/>
      <c r="T52" s="459"/>
      <c r="U52" s="545">
        <f>COUNT(I15,K15,M15,O15,Q15,S15,U15,W15,Y15,AA15,AC15,AE15,AG15,AI15,AK15,AM15,AO15,AQ15,AS15,AU15,AW15,AY15,BA15,BC15,BE15,BG15,BI15,BK15,BM15,BO15,BQ15)</f>
        <v>9</v>
      </c>
      <c r="V52" s="546"/>
      <c r="W52" s="547"/>
      <c r="X52" s="457">
        <f>COUNT($I$23,$K$23,$M$23,$O$23,$Q$23,$S$23,$U$23,$W$23,$Y$23,$AA$23,$AC$23,$AE$23,$AG$23,$AI$23,$AK$23,$AM$23,$AO$23,$AQ$23,$AS$23,$AU$23,$AW$23,$AY$23,$BA$23,$BC$23,$BE$23,$BG$23,$BI$23,$BK$23,$BM$23,$BO$23,$BQ$23)</f>
        <v>0</v>
      </c>
      <c r="Y52" s="458"/>
      <c r="Z52" s="459"/>
      <c r="AA52" s="497">
        <f>COUNT($I$21,$K$21,$M$21,$O$21,$Q$21,$S$21,$U$21,$W$21,$Y$21,$AA$21,$AC$21,$AE$21,$AG$21,$AI$21,$AK$21,$AM$21,$AO$21,$AQ$21,$AS$21,$AU$21,$AW$21,$AY$21,$BA$21,$BC$21,$BE$21,$BG$21,$BI$21,$BK$21,$BM$21,$BO$21,$BQ$21)</f>
        <v>0</v>
      </c>
      <c r="AB52" s="498"/>
      <c r="AC52" s="499"/>
      <c r="AD52" s="482">
        <f>COUNT($I$24,$K$24,$M$24,$O$24,$Q$24,$S$24,$U$24,$W$24,$Y$24,$AA$24,$AC$24,$AE$24,$AG$24,$AI$24,$AK$24,$AM$24,$AO$24,$AQ$24,$AS$24,$AU$24,$AW$24,$AY$24,$BA$24,$BC$24,$BE$24,$BG$24,$BI$24,$BK$24,$BM$24,$BO$24,$BQ$24)</f>
        <v>8</v>
      </c>
      <c r="AE52" s="482"/>
      <c r="AF52" s="482"/>
      <c r="AG52" s="480">
        <f>COUNT($I$8,$K$8,$M$8,$O$8,$Q$8,$S$8,$U$8,$W$8,$Y$8,$AA$8,$AC$8,$AE$8,$AG$8,$AI$8,$AK$8,$AM$8,$AO$8,$AQ$8,$AS$8,$AU$8,$AW$8,$AY$8,$BA$8,$BC$8,$BE$8,$BG$8,$BI$8,$BK$8,$BM$8,$BO$8,$BQ$8)</f>
        <v>0</v>
      </c>
      <c r="AH52" s="480"/>
      <c r="AI52" s="480"/>
      <c r="AJ52" s="482">
        <f>COUNT($I$9,$K$9,$M$9,$O$9,$Q$9,$S$9,$U$9,$W$9,$Y$9,$AA$9,$AC$9,$AE$9,$AG$9,$AI$9,$AK$9,$AM$9,$AO$9,$AQ$9,$AS$9,$AU$9,$AW$9,$AY$9,$BA$9,$BC$9,$BE$9,$BG$9,$BI$9,$BK$9,$BM$9,$BO$9,$BQ$9)</f>
        <v>0</v>
      </c>
      <c r="AK52" s="482"/>
      <c r="AL52" s="482"/>
      <c r="AM52" s="480">
        <f>COUNT($I$10,$K$10,$M$10,$O$10,$Q$10,$S$10,$U$10,$W$10,$Y$10,$AA$10,$AC$10,$AE$10,$AG$10,$AI$10,$AK$10,$AM$10,$AO$10,$AQ$10,$AS$10,$AU$10,$AW$10,$AY$10,$BA$10,$BC$10,$BE$10,$BG$10,$BI$10,$BK$10,$BM$10,$BO$10,$BQ$10)</f>
        <v>0</v>
      </c>
      <c r="AN52" s="480"/>
      <c r="AO52" s="480"/>
      <c r="AP52" s="482">
        <f>COUNT($I$11,$K$11,$M$11,$O$11,$Q$11,$S$11,$U$11,$Y$11,$AA$11,$AC$11,$AG$11,$AE$11,$W$11,$AI$11,$AK$11,$AM$11,$AO$11,$AQ$11,$AS$11,$AU$11,$AW$11,$AY$11,$BA$11,$BC$11,$BE$11,$BG$11,$BI$11,$BK$11,$BM$11,$BO$11,$BQ$11)</f>
        <v>0</v>
      </c>
      <c r="AQ52" s="482"/>
      <c r="AR52" s="482"/>
      <c r="AS52" s="480">
        <f>COUNT(I14,K14,M14,O14,Q14,S14,U14,W14,Y14,AA14,AC14,AE14,AG14,AI14,AK14,AM14,AO14,AQ14,AS14,AU14,AW14,AY14,BA14,BC14,BE14,BG14,BI14,BK14,BM14,BO14,BQ14)</f>
        <v>10</v>
      </c>
      <c r="AT52" s="480"/>
      <c r="AU52" s="480"/>
      <c r="AV52" s="482">
        <f>COUNT($I$16,$K$16,$M$16,$O$16,$Q$16,$S$16,$U$16,$W$16,$Y$16,$AA$16,$AC$16,$AE$16,$AG$16,$AI$16,$AK$16,$AM$16,$AO$16,$AQ$16,$AS$16,$AU$16,$AW$16,$AY$16,$BA$16,$BC$16,$BE$16,$BG$16,$BI$16,$BK$16,$BM$16,$BO$16,$BQ$16)</f>
        <v>5</v>
      </c>
      <c r="AW52" s="482"/>
      <c r="AX52" s="482"/>
      <c r="AY52" s="480">
        <f>COUNT($I$17,$K$17,$M$17,$O$17,$Q$17,$S$17,$U$17,$W$17,$Y$17,$AA$17,$AC$17,$AE$17,$AG$17,$AI$17,$AK$17,$AM$17,$AO$17,$AQ$17,$AS$17,$AU$17,$AW$17,$AY$17,$BA$17,$BC$17,$BE$17,$BG$17,$BI$17,$BK$17,$BM$17,$BO$17,$BQ$17)</f>
        <v>9</v>
      </c>
      <c r="AZ52" s="480"/>
      <c r="BA52" s="480"/>
      <c r="BB52" s="482">
        <f>COUNT($I$18,$K$18,$M$18,$O$18,$Q$18,$S$18,$U$18,$W$18,$Y$18,$AA$18,$AC$18,$AE$18,$AG$18,$AI$18,$AK$18,$AM$18,$AO$18,$AQ$18,$AS$18,$AU$18,$AW$18,$AY$18,$BA$18,$BC$18,$BE$18,$BG$18,$BI$18,$BK$18,$BM$18,$BO$18,$BQ$18)</f>
        <v>6</v>
      </c>
      <c r="BC52" s="482"/>
      <c r="BD52" s="482"/>
      <c r="BE52" s="480">
        <f>COUNT($I$25,$K$25,$M$25,$O$25,$Q$25,$S$25,$U$25,$W$25,$Y$25,$AA$25,$AC$25,$AE$25,$AG$25,$AI$25,$AK$25,$AM$25,$AO$25,$AQ$25,$AS$25,$AU$25,$AW$25,$AY$25,$BA$25,$BC$25,$BE$25,$BG$25,$BI$25,$BK$25,$BM$25,$BO$25,$BQ$25)</f>
        <v>7</v>
      </c>
      <c r="BF52" s="480"/>
      <c r="BG52" s="480"/>
      <c r="BH52" s="482">
        <f>COUNT($I$19,$K$19,$M$19,$O$19,$Q$19,$S$19,$U$19,$W$19,$Y$19,$AA$19,$AC$19,$AE$19,$AG$19,$AI$19,$AK$19,$AM$19,$AO$19,$AQ$19,$AS$19,$AU$19,$AW$19,$AY$19,$BA$19,$BC$19,$BE$19,$BG$19,$BI$19,$BK$19,$BM$19,$BO$19,$BQ$19)</f>
        <v>8</v>
      </c>
      <c r="BI52" s="482"/>
      <c r="BJ52" s="482"/>
      <c r="BK52" s="480">
        <f>COUNT($I$20,$K$20,$M$20,$O$20,$Q$20,$S$20,$U$20,$W$20,$Y$20,$AA$20,$AC$20,$AE$20,$AG$20,$AI$20,$AK$20,$AM$20,$AO$20,$AQ$20,$AS$20,$AU$20,$AW$20,$AY$20,$BA$20,$BC$20,$BE$20,$BG$20,$BI$20,$BK$20,$BM$20,$BO$20,$BQ$20)</f>
        <v>0</v>
      </c>
      <c r="BL52" s="480"/>
      <c r="BM52" s="480"/>
      <c r="BN52" s="523"/>
      <c r="BO52" s="524"/>
      <c r="BP52" s="525"/>
      <c r="BQ52" s="20"/>
      <c r="BR52" s="23"/>
      <c r="BS52" s="23"/>
      <c r="BT52" s="23"/>
      <c r="BU52" s="23"/>
    </row>
    <row r="53" spans="2:73" x14ac:dyDescent="0.3">
      <c r="D53" s="560"/>
      <c r="E53" s="561"/>
      <c r="F53" s="561"/>
      <c r="G53" s="562"/>
      <c r="H53" s="569" t="s">
        <v>47</v>
      </c>
      <c r="I53" s="460"/>
      <c r="J53" s="460"/>
      <c r="K53" s="460"/>
      <c r="L53" s="493">
        <f>SUM($H$13:$BQ$13)+BU13</f>
        <v>190</v>
      </c>
      <c r="M53" s="494"/>
      <c r="N53" s="495"/>
      <c r="O53" s="505">
        <f>SUM($H$9:$BQ$9)+BU9</f>
        <v>160</v>
      </c>
      <c r="P53" s="506"/>
      <c r="Q53" s="507"/>
      <c r="R53" s="493">
        <f>SUM($H$10:$BQ$10)+BU10</f>
        <v>175.5</v>
      </c>
      <c r="S53" s="494"/>
      <c r="T53" s="495"/>
      <c r="U53" s="505">
        <f>SUM($H$15:$BQ$15)+BU15</f>
        <v>180</v>
      </c>
      <c r="V53" s="506"/>
      <c r="W53" s="507"/>
      <c r="X53" s="493">
        <f>SUM($H$23:$BQ$23)+BU23</f>
        <v>12</v>
      </c>
      <c r="Y53" s="494"/>
      <c r="Z53" s="495"/>
      <c r="AA53" s="508">
        <f>SUM($H$21:$BQ$21)+BU34</f>
        <v>1</v>
      </c>
      <c r="AB53" s="509"/>
      <c r="AC53" s="510"/>
      <c r="AD53" s="500">
        <f>SUM($H$24:$BQ$24)+BU24</f>
        <v>186</v>
      </c>
      <c r="AE53" s="500"/>
      <c r="AF53" s="500"/>
      <c r="AG53" s="511">
        <f>SUM($H$8:$BQ$8)+BU8</f>
        <v>0</v>
      </c>
      <c r="AH53" s="511"/>
      <c r="AI53" s="511"/>
      <c r="AJ53" s="500">
        <f>SUM($H$9:$BQ$9)+BU9</f>
        <v>160</v>
      </c>
      <c r="AK53" s="500"/>
      <c r="AL53" s="500"/>
      <c r="AM53" s="511">
        <f>SUM($H$10:$BQ$10)+BU10</f>
        <v>175.5</v>
      </c>
      <c r="AN53" s="511"/>
      <c r="AO53" s="511"/>
      <c r="AP53" s="500">
        <f>SUM($H$11:$BQ$11)+BU11</f>
        <v>0</v>
      </c>
      <c r="AQ53" s="500"/>
      <c r="AR53" s="500"/>
      <c r="AS53" s="511">
        <f>SUM($H$14:$BQ$14)+BU14</f>
        <v>186</v>
      </c>
      <c r="AT53" s="511"/>
      <c r="AU53" s="511"/>
      <c r="AV53" s="500">
        <f>SUM($H$16:$BQ$16)+BU16</f>
        <v>184</v>
      </c>
      <c r="AW53" s="500"/>
      <c r="AX53" s="500"/>
      <c r="AY53" s="511">
        <f>SUM($H$17:$BQ$17)+BU17</f>
        <v>182</v>
      </c>
      <c r="AZ53" s="511"/>
      <c r="BA53" s="511"/>
      <c r="BB53" s="500">
        <f>SUM($H$18:$BQ$18)+BU18</f>
        <v>96</v>
      </c>
      <c r="BC53" s="500"/>
      <c r="BD53" s="500"/>
      <c r="BE53" s="511">
        <f>SUM($H$25:$BQ$25)+BU25</f>
        <v>144</v>
      </c>
      <c r="BF53" s="511"/>
      <c r="BG53" s="511"/>
      <c r="BH53" s="500">
        <f>SUM($H$19:$BQ$19)+BU19</f>
        <v>182</v>
      </c>
      <c r="BI53" s="500"/>
      <c r="BJ53" s="500"/>
      <c r="BK53" s="511">
        <f>SUM($H$20:$BQ$20)+BU33</f>
        <v>0</v>
      </c>
      <c r="BL53" s="511"/>
      <c r="BM53" s="511"/>
      <c r="BN53" s="526"/>
      <c r="BO53" s="527"/>
      <c r="BP53" s="528"/>
      <c r="BQ53" s="21"/>
      <c r="BR53" s="21"/>
      <c r="BS53" s="21"/>
      <c r="BT53" s="21"/>
      <c r="BU53" s="21"/>
    </row>
    <row r="54" spans="2:73" ht="6" customHeight="1" x14ac:dyDescent="0.3">
      <c r="D54" s="32"/>
      <c r="E54" s="32"/>
      <c r="F54" s="32"/>
      <c r="G54" s="32"/>
      <c r="H54" s="16"/>
      <c r="I54" s="16"/>
      <c r="J54" s="16"/>
      <c r="K54" s="16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31"/>
      <c r="BN54" s="17"/>
      <c r="BO54" s="17"/>
      <c r="BP54" s="17"/>
      <c r="BQ54" s="17"/>
      <c r="BR54" s="17"/>
      <c r="BS54" s="17"/>
      <c r="BT54" s="17"/>
      <c r="BU54" s="17"/>
    </row>
    <row r="55" spans="2:73" x14ac:dyDescent="0.3">
      <c r="D55" s="634" t="s">
        <v>58</v>
      </c>
      <c r="E55" s="635"/>
      <c r="F55" s="635"/>
      <c r="G55" s="636"/>
      <c r="H55" s="568" t="s">
        <v>45</v>
      </c>
      <c r="I55" s="568"/>
      <c r="J55" s="568"/>
      <c r="K55" s="568"/>
      <c r="L55" s="479"/>
      <c r="M55" s="479"/>
      <c r="N55" s="479"/>
      <c r="O55" s="496">
        <f>COUNT($H$31,$J$31,$L$31,$N$31,$P$31,$R$31,$T$31,$V$31,$X$31,$Z$31,$AB$31,$AD$31,$AF$31,$AH$31,$AJ$31,$AL$31,$AN$31,$AP$31,$AR$31,$AT$31,$AV$31,$AX$31,$AZ$31,$BB$31,$BD$31,$BF$31,$BH$31,$BJ$31,$BL$31,$BN$31,$BP$31)</f>
        <v>7</v>
      </c>
      <c r="P55" s="496"/>
      <c r="Q55" s="496"/>
      <c r="R55" s="496">
        <f>COUNT($H$32,$J$32,$L$32,$N$32,$P$32,$R$32,$T$32,$V$32,$X$32,$Z$32,$AB$32,$AD$32,$AF$32,$AH$32,$AJ$32,$AL$32,$AN$32,$AP$32,$AR$32,$AT$32,$AV$32,$AX$32,$AZ$32,$BB$32,$BD$32,$BF$32,$BH$32,$BJ$32,$BL$32,$BN$32,$BP$32)</f>
        <v>8</v>
      </c>
      <c r="S55" s="496"/>
      <c r="T55" s="496"/>
      <c r="U55" s="504"/>
      <c r="V55" s="479"/>
      <c r="W55" s="479"/>
      <c r="X55" s="479"/>
      <c r="Y55" s="479"/>
      <c r="Z55" s="479"/>
      <c r="AA55" s="496">
        <f>COUNT($H$34,$J$34,$L$34,$N$34,$P$34,$R$34,$T$34,$V$34,$X$34,$Z$34,$AB$34,$AD$34,$AF$34,$AH$34,$AJ$34,$AL$34,$AN$34,$AP$34,$AR$34,$AT$34,$AV$34,$AX$34,$AZ$34,$BB$34,$BD$34,$BF$34,$BH$34,$BJ$34,$BL$34,$BN$34,$BP$34)</f>
        <v>7</v>
      </c>
      <c r="AB55" s="496"/>
      <c r="AC55" s="496"/>
      <c r="AD55" s="504"/>
      <c r="AE55" s="479"/>
      <c r="AF55" s="479"/>
      <c r="AG55" s="479"/>
      <c r="AH55" s="479"/>
      <c r="AI55" s="479"/>
      <c r="AJ55" s="479"/>
      <c r="AK55" s="479"/>
      <c r="AL55" s="479"/>
      <c r="AM55" s="479"/>
      <c r="AN55" s="479"/>
      <c r="AO55" s="479"/>
      <c r="AP55" s="479"/>
      <c r="AQ55" s="479"/>
      <c r="AR55" s="479"/>
      <c r="AS55" s="479"/>
      <c r="AT55" s="479"/>
      <c r="AU55" s="479"/>
      <c r="AV55" s="479"/>
      <c r="AW55" s="479"/>
      <c r="AX55" s="479"/>
      <c r="AY55" s="479"/>
      <c r="AZ55" s="479"/>
      <c r="BA55" s="479"/>
      <c r="BB55" s="479"/>
      <c r="BC55" s="479"/>
      <c r="BD55" s="479"/>
      <c r="BE55" s="479"/>
      <c r="BF55" s="479"/>
      <c r="BG55" s="479"/>
      <c r="BH55" s="479"/>
      <c r="BI55" s="479"/>
      <c r="BJ55" s="479"/>
      <c r="BK55" s="496">
        <f>COUNT($H$33,$J$33,$L$33,$N$33,$P$33,$R$33,$T$33,$V$33,$X$33,$Z$33,$AB$33,$AD$33,$AF$33,$AH$33,$AJ$33,$AL$33,$AN$33,$AP$33,$AR$33,$AT$33,$AV$33,$AX$33,$AZ$33,$BB$33,$BD$33,$BF$33,$BH$33,$BJ$33,$BL$33,$BN$33,$BP$33)</f>
        <v>9</v>
      </c>
      <c r="BL55" s="496"/>
      <c r="BM55" s="496"/>
      <c r="BN55" s="529"/>
      <c r="BO55" s="529"/>
      <c r="BP55" s="530"/>
      <c r="BR55" s="12"/>
      <c r="BS55" s="12"/>
      <c r="BT55" s="12"/>
      <c r="BU55" s="12"/>
    </row>
    <row r="56" spans="2:73" x14ac:dyDescent="0.3">
      <c r="D56" s="517"/>
      <c r="E56" s="518"/>
      <c r="F56" s="518"/>
      <c r="G56" s="637"/>
      <c r="H56" s="566" t="s">
        <v>46</v>
      </c>
      <c r="I56" s="566"/>
      <c r="J56" s="566"/>
      <c r="K56" s="566"/>
      <c r="L56" s="512"/>
      <c r="M56" s="512"/>
      <c r="N56" s="512"/>
      <c r="O56" s="496">
        <f>COUNT($I$31,$K$31,$M$31,$O$31,$Q$31,$S$31,$U$31,$W$31,$Y$31,$AA$31,$AC$31,$AE$31,$AG$31,$AI$31,$AK$31,$AM$31,$AO$31,$AQ$31,$AS$31,$AU$31,$AW$31,$AY$31,$BA$31,$BC$31,$BE$31,$BG$31,$BI$31,$BK$31,$BM$31,$BO$31,$BQ$31)</f>
        <v>7</v>
      </c>
      <c r="P56" s="496"/>
      <c r="Q56" s="496"/>
      <c r="R56" s="496">
        <f>COUNT($I$32,$K$32,$M$32,$O$32,$Q$32,$S$32,$U$32,$W$32,$Y$32,$AA$32,$AC$32,$AE$32,$AG$32,$AI$32,$AK$32,$AM$32,$AO$32,$AQ$32,$AS$32,$AU$32,$AW$32,$AY$32,$BA$32,$BC$32,$BE$32,$BG$32,$BI$32,$BK$32,$BM$32,$BO$32,$BQ$32)</f>
        <v>8</v>
      </c>
      <c r="S56" s="496"/>
      <c r="T56" s="496"/>
      <c r="U56" s="633"/>
      <c r="V56" s="512"/>
      <c r="W56" s="512"/>
      <c r="X56" s="512"/>
      <c r="Y56" s="512"/>
      <c r="Z56" s="512"/>
      <c r="AA56" s="496">
        <f>COUNT($I$34,$K$34,$M$34,$O$34,$Q$34,$S$34,$U$34,$W$34,$Y$34,$AA$34,$AC$34,$AE$34,$AG$34,$AI$34,$AK$34,$AM$34,$AO$34,$AQ$34,$AS$34,$AU$34,$AW$34,$AY$34,$BA$34,$BC$34,$BE$34,$BG$34,$BI$34,$BK$34,$BM$34,$BO$34,$BQ$34)</f>
        <v>7</v>
      </c>
      <c r="AB56" s="496"/>
      <c r="AC56" s="496"/>
      <c r="AD56" s="633"/>
      <c r="AE56" s="512"/>
      <c r="AF56" s="512"/>
      <c r="AG56" s="512"/>
      <c r="AH56" s="512"/>
      <c r="AI56" s="512"/>
      <c r="AJ56" s="512"/>
      <c r="AK56" s="512"/>
      <c r="AL56" s="512"/>
      <c r="AM56" s="512"/>
      <c r="AN56" s="512"/>
      <c r="AO56" s="512"/>
      <c r="AP56" s="512"/>
      <c r="AQ56" s="512"/>
      <c r="AR56" s="512"/>
      <c r="AS56" s="512"/>
      <c r="AT56" s="512"/>
      <c r="AU56" s="512"/>
      <c r="AV56" s="512"/>
      <c r="AW56" s="512"/>
      <c r="AX56" s="512"/>
      <c r="AY56" s="512"/>
      <c r="AZ56" s="512"/>
      <c r="BA56" s="512"/>
      <c r="BB56" s="512"/>
      <c r="BC56" s="512"/>
      <c r="BD56" s="512"/>
      <c r="BE56" s="512"/>
      <c r="BF56" s="512"/>
      <c r="BG56" s="512"/>
      <c r="BH56" s="512"/>
      <c r="BI56" s="512"/>
      <c r="BJ56" s="512"/>
      <c r="BK56" s="496">
        <f>COUNT($I$33,$K$33,$M$33,$O$33,$Q$33,$S$33,$U$33,$W$33,$Y$33,$AA$33,$AC$33,$AE$33,$AG$33,$AI$33,$AK$33,$AM$33,$AO$33,$AQ$33,$AS$33,$AU$33,$AW$33,$AY$33,$BA$33,$BC$33,$BE$33,$BG$33,$BI$33,$BK$33,$BM$33,$BO$33,$BQ$33)</f>
        <v>9</v>
      </c>
      <c r="BL56" s="496"/>
      <c r="BM56" s="496"/>
      <c r="BN56" s="531"/>
      <c r="BO56" s="531"/>
      <c r="BP56" s="532"/>
      <c r="BR56" s="12"/>
      <c r="BS56" s="12"/>
      <c r="BT56" s="12"/>
      <c r="BU56" s="12"/>
    </row>
    <row r="57" spans="2:73" x14ac:dyDescent="0.3">
      <c r="D57" s="638"/>
      <c r="E57" s="509"/>
      <c r="F57" s="509"/>
      <c r="G57" s="510"/>
      <c r="H57" s="460" t="s">
        <v>47</v>
      </c>
      <c r="I57" s="460"/>
      <c r="J57" s="460"/>
      <c r="K57" s="460"/>
      <c r="L57" s="513"/>
      <c r="M57" s="513"/>
      <c r="N57" s="513"/>
      <c r="O57" s="552">
        <f>SUM($H$31:$BQ$31)</f>
        <v>128</v>
      </c>
      <c r="P57" s="552"/>
      <c r="Q57" s="552"/>
      <c r="R57" s="552">
        <f>SUM($H$32:$BQ$32)</f>
        <v>152</v>
      </c>
      <c r="S57" s="552"/>
      <c r="T57" s="552"/>
      <c r="U57" s="629"/>
      <c r="V57" s="513"/>
      <c r="W57" s="513"/>
      <c r="X57" s="513"/>
      <c r="Y57" s="513"/>
      <c r="Z57" s="513"/>
      <c r="AA57" s="551">
        <f>SUM($H$34:$BQ$34)+BU34</f>
        <v>129</v>
      </c>
      <c r="AB57" s="552"/>
      <c r="AC57" s="552"/>
      <c r="AD57" s="629"/>
      <c r="AE57" s="513"/>
      <c r="AF57" s="513"/>
      <c r="AG57" s="513"/>
      <c r="AH57" s="513"/>
      <c r="AI57" s="513"/>
      <c r="AJ57" s="513"/>
      <c r="AK57" s="513"/>
      <c r="AL57" s="513"/>
      <c r="AM57" s="513"/>
      <c r="AN57" s="513"/>
      <c r="AO57" s="513"/>
      <c r="AP57" s="513"/>
      <c r="AQ57" s="513"/>
      <c r="AR57" s="513"/>
      <c r="AS57" s="513"/>
      <c r="AT57" s="513"/>
      <c r="AU57" s="513"/>
      <c r="AV57" s="513"/>
      <c r="AW57" s="513"/>
      <c r="AX57" s="513"/>
      <c r="AY57" s="513"/>
      <c r="AZ57" s="513"/>
      <c r="BA57" s="513"/>
      <c r="BB57" s="513"/>
      <c r="BC57" s="513"/>
      <c r="BD57" s="513"/>
      <c r="BE57" s="513"/>
      <c r="BF57" s="513"/>
      <c r="BG57" s="513"/>
      <c r="BH57" s="513"/>
      <c r="BI57" s="513"/>
      <c r="BJ57" s="513"/>
      <c r="BK57" s="551">
        <f>SUM($H$33:$BQ$33)</f>
        <v>160</v>
      </c>
      <c r="BL57" s="552"/>
      <c r="BM57" s="552"/>
      <c r="BN57" s="533"/>
      <c r="BO57" s="533"/>
      <c r="BP57" s="534"/>
      <c r="BR57" s="12"/>
      <c r="BS57" s="12"/>
      <c r="BT57" s="12"/>
      <c r="BU57" s="12"/>
    </row>
    <row r="58" spans="2:73" ht="6" customHeight="1" x14ac:dyDescent="0.3">
      <c r="D58" s="32"/>
      <c r="E58" s="32"/>
      <c r="F58" s="32"/>
      <c r="G58" s="32"/>
      <c r="H58" s="16"/>
      <c r="I58" s="16"/>
      <c r="J58" s="16"/>
      <c r="K58" s="16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</row>
    <row r="59" spans="2:73" ht="15.75" customHeight="1" x14ac:dyDescent="0.3">
      <c r="D59" s="554" t="s">
        <v>48</v>
      </c>
      <c r="E59" s="555"/>
      <c r="F59" s="555"/>
      <c r="G59" s="556"/>
      <c r="H59" s="563"/>
      <c r="I59" s="563"/>
      <c r="J59" s="563"/>
      <c r="K59" s="564"/>
      <c r="L59" s="630" t="s">
        <v>30</v>
      </c>
      <c r="M59" s="631"/>
      <c r="N59" s="632"/>
      <c r="O59" s="464" t="s">
        <v>31</v>
      </c>
      <c r="P59" s="464"/>
      <c r="Q59" s="464"/>
      <c r="R59" s="489" t="s">
        <v>32</v>
      </c>
      <c r="S59" s="489"/>
      <c r="T59" s="489"/>
      <c r="U59" s="464" t="s">
        <v>52</v>
      </c>
      <c r="V59" s="464"/>
      <c r="W59" s="464"/>
      <c r="X59" s="489" t="s">
        <v>33</v>
      </c>
      <c r="Y59" s="489"/>
      <c r="Z59" s="489"/>
      <c r="AA59" s="464" t="s">
        <v>64</v>
      </c>
      <c r="AB59" s="464"/>
      <c r="AC59" s="464"/>
      <c r="AD59" s="489" t="s">
        <v>67</v>
      </c>
      <c r="AE59" s="489"/>
      <c r="AF59" s="489"/>
      <c r="AG59" s="464" t="s">
        <v>34</v>
      </c>
      <c r="AH59" s="464"/>
      <c r="AI59" s="464"/>
      <c r="AJ59" s="489" t="s">
        <v>35</v>
      </c>
      <c r="AK59" s="489"/>
      <c r="AL59" s="489"/>
      <c r="AM59" s="464">
        <v>10</v>
      </c>
      <c r="AN59" s="464"/>
      <c r="AO59" s="464"/>
      <c r="AP59" s="489">
        <v>11</v>
      </c>
      <c r="AQ59" s="489"/>
      <c r="AR59" s="489"/>
      <c r="AS59" s="464" t="s">
        <v>51</v>
      </c>
      <c r="AT59" s="464"/>
      <c r="AU59" s="464"/>
      <c r="AV59" s="489" t="s">
        <v>53</v>
      </c>
      <c r="AW59" s="489"/>
      <c r="AX59" s="489"/>
      <c r="AY59" s="464" t="s">
        <v>36</v>
      </c>
      <c r="AZ59" s="464"/>
      <c r="BA59" s="464"/>
      <c r="BB59" s="489" t="s">
        <v>37</v>
      </c>
      <c r="BC59" s="489"/>
      <c r="BD59" s="489"/>
      <c r="BE59" s="464" t="s">
        <v>38</v>
      </c>
      <c r="BF59" s="464"/>
      <c r="BG59" s="464"/>
      <c r="BH59" s="489" t="s">
        <v>39</v>
      </c>
      <c r="BI59" s="489"/>
      <c r="BJ59" s="489"/>
      <c r="BK59" s="464" t="s">
        <v>40</v>
      </c>
      <c r="BL59" s="464"/>
      <c r="BM59" s="464"/>
      <c r="BN59" s="538"/>
      <c r="BO59" s="539"/>
      <c r="BP59" s="540"/>
      <c r="BQ59" s="521"/>
      <c r="BR59" s="522"/>
      <c r="BS59" s="2"/>
      <c r="BT59" s="2"/>
      <c r="BU59" s="2"/>
    </row>
    <row r="60" spans="2:73" x14ac:dyDescent="0.3">
      <c r="D60" s="557"/>
      <c r="E60" s="558"/>
      <c r="F60" s="558"/>
      <c r="G60" s="559"/>
      <c r="H60" s="567" t="s">
        <v>45</v>
      </c>
      <c r="I60" s="568"/>
      <c r="J60" s="568"/>
      <c r="K60" s="568"/>
      <c r="L60" s="457">
        <f>L51+L55</f>
        <v>17</v>
      </c>
      <c r="M60" s="458"/>
      <c r="N60" s="459"/>
      <c r="O60" s="545">
        <f>O51+O55</f>
        <v>27</v>
      </c>
      <c r="P60" s="546"/>
      <c r="Q60" s="547"/>
      <c r="R60" s="457">
        <f>R51+R55</f>
        <v>29</v>
      </c>
      <c r="S60" s="458"/>
      <c r="T60" s="459"/>
      <c r="U60" s="545">
        <f>U51+U55</f>
        <v>6</v>
      </c>
      <c r="V60" s="546"/>
      <c r="W60" s="547"/>
      <c r="X60" s="457">
        <f>X51+X55</f>
        <v>1</v>
      </c>
      <c r="Y60" s="458"/>
      <c r="Z60" s="459"/>
      <c r="AA60" s="545">
        <f>AA51+AA55</f>
        <v>7</v>
      </c>
      <c r="AB60" s="546"/>
      <c r="AC60" s="547"/>
      <c r="AD60" s="457">
        <f>AD51+AD55</f>
        <v>8</v>
      </c>
      <c r="AE60" s="458"/>
      <c r="AF60" s="459"/>
      <c r="AG60" s="545">
        <f>AG51+AG55</f>
        <v>0</v>
      </c>
      <c r="AH60" s="546"/>
      <c r="AI60" s="547"/>
      <c r="AJ60" s="457">
        <f>AJ51+AJ55</f>
        <v>20</v>
      </c>
      <c r="AK60" s="458"/>
      <c r="AL60" s="459"/>
      <c r="AM60" s="545">
        <f>AM51+AM55</f>
        <v>21</v>
      </c>
      <c r="AN60" s="546"/>
      <c r="AO60" s="547"/>
      <c r="AP60" s="457">
        <f>AP51+AP55</f>
        <v>0</v>
      </c>
      <c r="AQ60" s="458"/>
      <c r="AR60" s="459"/>
      <c r="AS60" s="545">
        <f>AS51+AS55</f>
        <v>6</v>
      </c>
      <c r="AT60" s="546"/>
      <c r="AU60" s="547"/>
      <c r="AV60" s="457">
        <f>AV51+AV55</f>
        <v>11</v>
      </c>
      <c r="AW60" s="458"/>
      <c r="AX60" s="459"/>
      <c r="AY60" s="545">
        <f>AY51+AY55</f>
        <v>7</v>
      </c>
      <c r="AZ60" s="546"/>
      <c r="BA60" s="547"/>
      <c r="BB60" s="457">
        <f>BB51+BB55</f>
        <v>2</v>
      </c>
      <c r="BC60" s="458"/>
      <c r="BD60" s="459"/>
      <c r="BE60" s="545">
        <f>BE51+BE55</f>
        <v>5</v>
      </c>
      <c r="BF60" s="546"/>
      <c r="BG60" s="547"/>
      <c r="BH60" s="457">
        <f>BH51+BH55</f>
        <v>8</v>
      </c>
      <c r="BI60" s="458"/>
      <c r="BJ60" s="459"/>
      <c r="BK60" s="545">
        <f>BK51+BK55</f>
        <v>9</v>
      </c>
      <c r="BL60" s="546"/>
      <c r="BM60" s="547"/>
      <c r="BN60" s="457"/>
      <c r="BO60" s="458"/>
      <c r="BP60" s="459"/>
      <c r="BQ60" s="519"/>
      <c r="BR60" s="520"/>
      <c r="BS60" s="20"/>
      <c r="BT60" s="20"/>
      <c r="BU60" s="20"/>
    </row>
    <row r="61" spans="2:73" x14ac:dyDescent="0.3">
      <c r="D61" s="557"/>
      <c r="E61" s="558"/>
      <c r="F61" s="558"/>
      <c r="G61" s="559"/>
      <c r="H61" s="565" t="s">
        <v>46</v>
      </c>
      <c r="I61" s="566"/>
      <c r="J61" s="566"/>
      <c r="K61" s="566"/>
      <c r="L61" s="457">
        <f>L52+L56</f>
        <v>0</v>
      </c>
      <c r="M61" s="458"/>
      <c r="N61" s="459"/>
      <c r="O61" s="480">
        <f>O52+O56</f>
        <v>7</v>
      </c>
      <c r="P61" s="480"/>
      <c r="Q61" s="480"/>
      <c r="R61" s="457">
        <f>R52+R56</f>
        <v>8</v>
      </c>
      <c r="S61" s="458"/>
      <c r="T61" s="459"/>
      <c r="U61" s="545">
        <f>U52+U56</f>
        <v>9</v>
      </c>
      <c r="V61" s="546"/>
      <c r="W61" s="547"/>
      <c r="X61" s="457">
        <f>X52+X56</f>
        <v>0</v>
      </c>
      <c r="Y61" s="458"/>
      <c r="Z61" s="459"/>
      <c r="AA61" s="480">
        <f>AA52+AA56</f>
        <v>7</v>
      </c>
      <c r="AB61" s="480"/>
      <c r="AC61" s="480"/>
      <c r="AD61" s="457">
        <f>AD52+AD56</f>
        <v>8</v>
      </c>
      <c r="AE61" s="458"/>
      <c r="AF61" s="459"/>
      <c r="AG61" s="480">
        <f>AG52+AG56</f>
        <v>0</v>
      </c>
      <c r="AH61" s="480"/>
      <c r="AI61" s="480"/>
      <c r="AJ61" s="457">
        <f>AJ52+AJ56</f>
        <v>0</v>
      </c>
      <c r="AK61" s="458"/>
      <c r="AL61" s="459"/>
      <c r="AM61" s="545">
        <f>AM52+AM56</f>
        <v>0</v>
      </c>
      <c r="AN61" s="546"/>
      <c r="AO61" s="547"/>
      <c r="AP61" s="457">
        <f>AP52+AP56</f>
        <v>0</v>
      </c>
      <c r="AQ61" s="458"/>
      <c r="AR61" s="459"/>
      <c r="AS61" s="480">
        <f>AS52+AS56</f>
        <v>10</v>
      </c>
      <c r="AT61" s="480"/>
      <c r="AU61" s="480"/>
      <c r="AV61" s="457">
        <f>AV52+AV56</f>
        <v>5</v>
      </c>
      <c r="AW61" s="458"/>
      <c r="AX61" s="459"/>
      <c r="AY61" s="545">
        <f>AY52+AY56</f>
        <v>9</v>
      </c>
      <c r="AZ61" s="546"/>
      <c r="BA61" s="547"/>
      <c r="BB61" s="457">
        <f>BB52+BB56</f>
        <v>6</v>
      </c>
      <c r="BC61" s="458"/>
      <c r="BD61" s="459"/>
      <c r="BE61" s="480">
        <f>BE52+BE56</f>
        <v>7</v>
      </c>
      <c r="BF61" s="480"/>
      <c r="BG61" s="480"/>
      <c r="BH61" s="457">
        <f>BH52+BH56</f>
        <v>8</v>
      </c>
      <c r="BI61" s="458"/>
      <c r="BJ61" s="459"/>
      <c r="BK61" s="550">
        <f>BK52+BK56</f>
        <v>9</v>
      </c>
      <c r="BL61" s="550"/>
      <c r="BM61" s="550"/>
      <c r="BN61" s="535"/>
      <c r="BO61" s="536"/>
      <c r="BP61" s="537"/>
      <c r="BQ61" s="519"/>
      <c r="BR61" s="520"/>
      <c r="BS61" s="20"/>
      <c r="BT61" s="20"/>
      <c r="BU61" s="20"/>
    </row>
    <row r="62" spans="2:73" x14ac:dyDescent="0.3">
      <c r="D62" s="557"/>
      <c r="E62" s="558"/>
      <c r="F62" s="558"/>
      <c r="G62" s="559"/>
      <c r="H62" s="569" t="s">
        <v>47</v>
      </c>
      <c r="I62" s="460"/>
      <c r="J62" s="460"/>
      <c r="K62" s="460"/>
      <c r="L62" s="493">
        <f>L53+L57</f>
        <v>190</v>
      </c>
      <c r="M62" s="494"/>
      <c r="N62" s="495"/>
      <c r="O62" s="511">
        <f>O53+O57</f>
        <v>288</v>
      </c>
      <c r="P62" s="511"/>
      <c r="Q62" s="511"/>
      <c r="R62" s="493">
        <f>R53+R57</f>
        <v>327.5</v>
      </c>
      <c r="S62" s="494"/>
      <c r="T62" s="495"/>
      <c r="U62" s="505">
        <f>U53+U57</f>
        <v>180</v>
      </c>
      <c r="V62" s="506"/>
      <c r="W62" s="507"/>
      <c r="X62" s="493">
        <f>X53+X57</f>
        <v>12</v>
      </c>
      <c r="Y62" s="494"/>
      <c r="Z62" s="495"/>
      <c r="AA62" s="544">
        <f>AA53+AA57</f>
        <v>130</v>
      </c>
      <c r="AB62" s="511"/>
      <c r="AC62" s="511"/>
      <c r="AD62" s="493">
        <f>AD53+AD57</f>
        <v>186</v>
      </c>
      <c r="AE62" s="494"/>
      <c r="AF62" s="495"/>
      <c r="AG62" s="511">
        <f>AG53+AG57</f>
        <v>0</v>
      </c>
      <c r="AH62" s="511"/>
      <c r="AI62" s="511"/>
      <c r="AJ62" s="493">
        <f>AJ53+AJ57</f>
        <v>160</v>
      </c>
      <c r="AK62" s="494"/>
      <c r="AL62" s="495"/>
      <c r="AM62" s="505">
        <f>AM53+AM57</f>
        <v>175.5</v>
      </c>
      <c r="AN62" s="506"/>
      <c r="AO62" s="507"/>
      <c r="AP62" s="493">
        <f>AP53+AP57</f>
        <v>0</v>
      </c>
      <c r="AQ62" s="494"/>
      <c r="AR62" s="495"/>
      <c r="AS62" s="511">
        <f>AS53+AS57</f>
        <v>186</v>
      </c>
      <c r="AT62" s="511"/>
      <c r="AU62" s="511"/>
      <c r="AV62" s="493">
        <f>AV53+AV57</f>
        <v>184</v>
      </c>
      <c r="AW62" s="494"/>
      <c r="AX62" s="495"/>
      <c r="AY62" s="553">
        <f>AY53+AY57+BU17</f>
        <v>182</v>
      </c>
      <c r="AZ62" s="506"/>
      <c r="BA62" s="507"/>
      <c r="BB62" s="493">
        <f>BB53+BB57</f>
        <v>96</v>
      </c>
      <c r="BC62" s="494"/>
      <c r="BD62" s="495"/>
      <c r="BE62" s="511">
        <f>BE53+BE57</f>
        <v>144</v>
      </c>
      <c r="BF62" s="511"/>
      <c r="BG62" s="511"/>
      <c r="BH62" s="493">
        <f>BH53+BH57</f>
        <v>182</v>
      </c>
      <c r="BI62" s="494"/>
      <c r="BJ62" s="495"/>
      <c r="BK62" s="544">
        <f>BK53+BK57</f>
        <v>160</v>
      </c>
      <c r="BL62" s="511"/>
      <c r="BM62" s="511"/>
      <c r="BN62" s="493"/>
      <c r="BO62" s="494"/>
      <c r="BP62" s="495"/>
      <c r="BQ62" s="517"/>
      <c r="BR62" s="518"/>
      <c r="BS62" s="21"/>
      <c r="BT62" s="21"/>
      <c r="BU62" s="21"/>
    </row>
    <row r="63" spans="2:73" x14ac:dyDescent="0.3">
      <c r="D63" s="560"/>
      <c r="E63" s="561"/>
      <c r="F63" s="561"/>
      <c r="G63" s="562"/>
      <c r="H63" s="570" t="s">
        <v>49</v>
      </c>
      <c r="I63" s="462"/>
      <c r="J63" s="462"/>
      <c r="K63" s="462"/>
      <c r="L63" s="493">
        <f>L62-L48</f>
        <v>14</v>
      </c>
      <c r="M63" s="494"/>
      <c r="N63" s="495"/>
      <c r="O63" s="571">
        <f>O62-O48</f>
        <v>112</v>
      </c>
      <c r="P63" s="571"/>
      <c r="Q63" s="571"/>
      <c r="R63" s="572">
        <f>R62-R48</f>
        <v>151.5</v>
      </c>
      <c r="S63" s="573"/>
      <c r="T63" s="574"/>
      <c r="U63" s="505">
        <f>U62-U48</f>
        <v>4</v>
      </c>
      <c r="V63" s="506"/>
      <c r="W63" s="507"/>
      <c r="X63" s="575">
        <f>X62-X48</f>
        <v>12</v>
      </c>
      <c r="Y63" s="576"/>
      <c r="Z63" s="577"/>
      <c r="AA63" s="572">
        <f>AA62-AA48</f>
        <v>130</v>
      </c>
      <c r="AB63" s="573"/>
      <c r="AC63" s="574"/>
      <c r="AD63" s="505">
        <f>AD62-AD48</f>
        <v>10</v>
      </c>
      <c r="AE63" s="506"/>
      <c r="AF63" s="507"/>
      <c r="AG63" s="511">
        <f>AG62-AG48</f>
        <v>0</v>
      </c>
      <c r="AH63" s="511"/>
      <c r="AI63" s="511"/>
      <c r="AJ63" s="500">
        <f>AJ62-AJ48</f>
        <v>160</v>
      </c>
      <c r="AK63" s="500"/>
      <c r="AL63" s="500"/>
      <c r="AM63" s="505">
        <f>AM62-AM48</f>
        <v>175.5</v>
      </c>
      <c r="AN63" s="506"/>
      <c r="AO63" s="507"/>
      <c r="AP63" s="493">
        <f>AP62-AP48</f>
        <v>0</v>
      </c>
      <c r="AQ63" s="494"/>
      <c r="AR63" s="495"/>
      <c r="AS63" s="511">
        <f>AS62-AS48</f>
        <v>34</v>
      </c>
      <c r="AT63" s="511"/>
      <c r="AU63" s="511"/>
      <c r="AV63" s="500">
        <f>AV62-AV48</f>
        <v>8</v>
      </c>
      <c r="AW63" s="500"/>
      <c r="AX63" s="500"/>
      <c r="AY63" s="493">
        <f>AY62-AY48</f>
        <v>30</v>
      </c>
      <c r="AZ63" s="494"/>
      <c r="BA63" s="495"/>
      <c r="BB63" s="493">
        <f>BB62-BB48</f>
        <v>8</v>
      </c>
      <c r="BC63" s="494"/>
      <c r="BD63" s="495"/>
      <c r="BE63" s="511">
        <f>BE62-BE48</f>
        <v>8</v>
      </c>
      <c r="BF63" s="511"/>
      <c r="BG63" s="511"/>
      <c r="BH63" s="493">
        <f>BH62-BH48</f>
        <v>6</v>
      </c>
      <c r="BI63" s="494"/>
      <c r="BJ63" s="495"/>
      <c r="BK63" s="548">
        <f>BK62-BK48</f>
        <v>160</v>
      </c>
      <c r="BL63" s="549"/>
      <c r="BM63" s="549"/>
      <c r="BN63" s="526"/>
      <c r="BO63" s="527"/>
      <c r="BP63" s="528"/>
      <c r="BQ63" s="517"/>
      <c r="BR63" s="518"/>
      <c r="BS63" s="21"/>
      <c r="BT63" s="21"/>
      <c r="BU63" s="21"/>
    </row>
    <row r="64" spans="2:73" ht="6" customHeight="1" thickBot="1" x14ac:dyDescent="0.35">
      <c r="E64" s="10"/>
      <c r="AO64" s="161"/>
    </row>
    <row r="65" spans="5:99" ht="15.75" customHeight="1" x14ac:dyDescent="0.3">
      <c r="E65" s="10"/>
      <c r="H65" s="600" t="s">
        <v>50</v>
      </c>
      <c r="I65" s="600"/>
      <c r="J65" s="600"/>
      <c r="K65" s="600"/>
      <c r="L65" s="590"/>
      <c r="M65" s="591"/>
      <c r="N65" s="592"/>
      <c r="O65" s="590"/>
      <c r="P65" s="603"/>
      <c r="Q65" s="604"/>
      <c r="R65" s="590"/>
      <c r="S65" s="591"/>
      <c r="T65" s="592"/>
      <c r="U65" s="590"/>
      <c r="V65" s="591"/>
      <c r="W65" s="592"/>
      <c r="X65" s="587"/>
      <c r="Y65" s="587"/>
      <c r="Z65" s="587"/>
      <c r="AA65" s="611"/>
      <c r="AB65" s="612"/>
      <c r="AC65" s="613"/>
      <c r="AD65" s="587"/>
      <c r="AE65" s="587"/>
      <c r="AF65" s="587"/>
      <c r="AG65" s="620" t="s">
        <v>86</v>
      </c>
      <c r="AH65" s="621"/>
      <c r="AI65" s="621"/>
      <c r="AJ65" s="621"/>
      <c r="AK65" s="621"/>
      <c r="AL65" s="622"/>
      <c r="AM65" s="587"/>
      <c r="AN65" s="587"/>
      <c r="AO65" s="588"/>
      <c r="AP65" s="587"/>
      <c r="AQ65" s="587"/>
      <c r="AR65" s="587"/>
      <c r="AS65" s="587"/>
      <c r="AT65" s="587"/>
      <c r="AU65" s="587"/>
      <c r="AV65" s="590"/>
      <c r="AW65" s="591"/>
      <c r="AX65" s="592"/>
      <c r="AY65" s="587"/>
      <c r="AZ65" s="587"/>
      <c r="BA65" s="587"/>
      <c r="BB65" s="587"/>
      <c r="BC65" s="587"/>
      <c r="BD65" s="587"/>
      <c r="BE65" s="590"/>
      <c r="BF65" s="591"/>
      <c r="BG65" s="592"/>
      <c r="BH65" s="587"/>
      <c r="BI65" s="587"/>
      <c r="BJ65" s="587"/>
      <c r="BK65" s="599"/>
      <c r="BL65" s="587"/>
      <c r="BM65" s="587"/>
      <c r="BN65" s="578"/>
      <c r="BO65" s="579"/>
      <c r="BP65" s="580"/>
      <c r="BQ65" s="34"/>
      <c r="BR65" s="34"/>
      <c r="BS65" s="34"/>
      <c r="BT65" s="34"/>
      <c r="BU65" s="34"/>
    </row>
    <row r="66" spans="5:99" x14ac:dyDescent="0.3">
      <c r="E66" s="11"/>
      <c r="H66" s="601"/>
      <c r="I66" s="601"/>
      <c r="J66" s="601"/>
      <c r="K66" s="601"/>
      <c r="L66" s="593"/>
      <c r="M66" s="594"/>
      <c r="N66" s="595"/>
      <c r="O66" s="605"/>
      <c r="P66" s="606"/>
      <c r="Q66" s="607"/>
      <c r="R66" s="593"/>
      <c r="S66" s="594"/>
      <c r="T66" s="595"/>
      <c r="U66" s="593"/>
      <c r="V66" s="594"/>
      <c r="W66" s="595"/>
      <c r="X66" s="588"/>
      <c r="Y66" s="588"/>
      <c r="Z66" s="588"/>
      <c r="AA66" s="614"/>
      <c r="AB66" s="615"/>
      <c r="AC66" s="616"/>
      <c r="AD66" s="588"/>
      <c r="AE66" s="588"/>
      <c r="AF66" s="588"/>
      <c r="AG66" s="623"/>
      <c r="AH66" s="624"/>
      <c r="AI66" s="624"/>
      <c r="AJ66" s="624"/>
      <c r="AK66" s="624"/>
      <c r="AL66" s="625"/>
      <c r="AM66" s="588"/>
      <c r="AN66" s="588"/>
      <c r="AO66" s="588"/>
      <c r="AP66" s="588"/>
      <c r="AQ66" s="588"/>
      <c r="AR66" s="588"/>
      <c r="AS66" s="588"/>
      <c r="AT66" s="588"/>
      <c r="AU66" s="588"/>
      <c r="AV66" s="593"/>
      <c r="AW66" s="594"/>
      <c r="AX66" s="595"/>
      <c r="AY66" s="588"/>
      <c r="AZ66" s="588"/>
      <c r="BA66" s="588"/>
      <c r="BB66" s="588"/>
      <c r="BC66" s="588"/>
      <c r="BD66" s="588"/>
      <c r="BE66" s="593"/>
      <c r="BF66" s="594"/>
      <c r="BG66" s="595"/>
      <c r="BH66" s="588"/>
      <c r="BI66" s="588"/>
      <c r="BJ66" s="588"/>
      <c r="BK66" s="588"/>
      <c r="BL66" s="588"/>
      <c r="BM66" s="588"/>
      <c r="BN66" s="581"/>
      <c r="BO66" s="582"/>
      <c r="BP66" s="583"/>
      <c r="BQ66" s="34"/>
      <c r="BR66" s="34"/>
    </row>
    <row r="67" spans="5:99" x14ac:dyDescent="0.3">
      <c r="E67" s="10"/>
      <c r="H67" s="601"/>
      <c r="I67" s="601"/>
      <c r="J67" s="601"/>
      <c r="K67" s="601"/>
      <c r="L67" s="593"/>
      <c r="M67" s="594"/>
      <c r="N67" s="595"/>
      <c r="O67" s="605"/>
      <c r="P67" s="606"/>
      <c r="Q67" s="607"/>
      <c r="R67" s="593"/>
      <c r="S67" s="594"/>
      <c r="T67" s="595"/>
      <c r="U67" s="593"/>
      <c r="V67" s="594"/>
      <c r="W67" s="595"/>
      <c r="X67" s="588"/>
      <c r="Y67" s="588"/>
      <c r="Z67" s="588"/>
      <c r="AA67" s="614"/>
      <c r="AB67" s="615"/>
      <c r="AC67" s="616"/>
      <c r="AD67" s="588"/>
      <c r="AE67" s="588"/>
      <c r="AF67" s="588"/>
      <c r="AG67" s="623"/>
      <c r="AH67" s="624"/>
      <c r="AI67" s="624"/>
      <c r="AJ67" s="624"/>
      <c r="AK67" s="624"/>
      <c r="AL67" s="625"/>
      <c r="AM67" s="588"/>
      <c r="AN67" s="588"/>
      <c r="AO67" s="588"/>
      <c r="AP67" s="588"/>
      <c r="AQ67" s="588"/>
      <c r="AR67" s="588"/>
      <c r="AS67" s="588"/>
      <c r="AT67" s="588"/>
      <c r="AU67" s="588"/>
      <c r="AV67" s="593"/>
      <c r="AW67" s="594"/>
      <c r="AX67" s="595"/>
      <c r="AY67" s="588"/>
      <c r="AZ67" s="588"/>
      <c r="BA67" s="588"/>
      <c r="BB67" s="588"/>
      <c r="BC67" s="588"/>
      <c r="BD67" s="588"/>
      <c r="BE67" s="593"/>
      <c r="BF67" s="594"/>
      <c r="BG67" s="595"/>
      <c r="BH67" s="588"/>
      <c r="BI67" s="588"/>
      <c r="BJ67" s="588"/>
      <c r="BK67" s="588"/>
      <c r="BL67" s="588"/>
      <c r="BM67" s="588"/>
      <c r="BN67" s="581"/>
      <c r="BO67" s="582"/>
      <c r="BP67" s="583"/>
      <c r="BQ67" s="34"/>
      <c r="BR67" s="34"/>
    </row>
    <row r="68" spans="5:99" x14ac:dyDescent="0.3">
      <c r="E68" s="11"/>
      <c r="H68" s="601"/>
      <c r="I68" s="601"/>
      <c r="J68" s="601"/>
      <c r="K68" s="601"/>
      <c r="L68" s="593"/>
      <c r="M68" s="594"/>
      <c r="N68" s="595"/>
      <c r="O68" s="605"/>
      <c r="P68" s="606"/>
      <c r="Q68" s="607"/>
      <c r="R68" s="593"/>
      <c r="S68" s="594"/>
      <c r="T68" s="595"/>
      <c r="U68" s="593"/>
      <c r="V68" s="594"/>
      <c r="W68" s="595"/>
      <c r="X68" s="588"/>
      <c r="Y68" s="588"/>
      <c r="Z68" s="588"/>
      <c r="AA68" s="614"/>
      <c r="AB68" s="615"/>
      <c r="AC68" s="616"/>
      <c r="AD68" s="588"/>
      <c r="AE68" s="588"/>
      <c r="AF68" s="588"/>
      <c r="AG68" s="623"/>
      <c r="AH68" s="624"/>
      <c r="AI68" s="624"/>
      <c r="AJ68" s="624"/>
      <c r="AK68" s="624"/>
      <c r="AL68" s="625"/>
      <c r="AM68" s="588"/>
      <c r="AN68" s="588"/>
      <c r="AO68" s="588"/>
      <c r="AP68" s="588"/>
      <c r="AQ68" s="588"/>
      <c r="AR68" s="588"/>
      <c r="AS68" s="588"/>
      <c r="AT68" s="588"/>
      <c r="AU68" s="588"/>
      <c r="AV68" s="593"/>
      <c r="AW68" s="594"/>
      <c r="AX68" s="595"/>
      <c r="AY68" s="588"/>
      <c r="AZ68" s="588"/>
      <c r="BA68" s="588"/>
      <c r="BB68" s="588"/>
      <c r="BC68" s="588"/>
      <c r="BD68" s="588"/>
      <c r="BE68" s="593"/>
      <c r="BF68" s="594"/>
      <c r="BG68" s="595"/>
      <c r="BH68" s="588"/>
      <c r="BI68" s="588"/>
      <c r="BJ68" s="588"/>
      <c r="BK68" s="588"/>
      <c r="BL68" s="588"/>
      <c r="BM68" s="588"/>
      <c r="BN68" s="581"/>
      <c r="BO68" s="582"/>
      <c r="BP68" s="583"/>
      <c r="BQ68" s="34"/>
      <c r="BR68" s="34"/>
    </row>
    <row r="69" spans="5:99" x14ac:dyDescent="0.3">
      <c r="E69" s="10"/>
      <c r="H69" s="601"/>
      <c r="I69" s="601"/>
      <c r="J69" s="601"/>
      <c r="K69" s="601"/>
      <c r="L69" s="593"/>
      <c r="M69" s="594"/>
      <c r="N69" s="595"/>
      <c r="O69" s="605"/>
      <c r="P69" s="606"/>
      <c r="Q69" s="607"/>
      <c r="R69" s="593"/>
      <c r="S69" s="594"/>
      <c r="T69" s="595"/>
      <c r="U69" s="593"/>
      <c r="V69" s="594"/>
      <c r="W69" s="595"/>
      <c r="X69" s="588"/>
      <c r="Y69" s="588"/>
      <c r="Z69" s="588"/>
      <c r="AA69" s="614"/>
      <c r="AB69" s="615"/>
      <c r="AC69" s="616"/>
      <c r="AD69" s="588"/>
      <c r="AE69" s="588"/>
      <c r="AF69" s="588"/>
      <c r="AG69" s="623"/>
      <c r="AH69" s="624"/>
      <c r="AI69" s="624"/>
      <c r="AJ69" s="624"/>
      <c r="AK69" s="624"/>
      <c r="AL69" s="625"/>
      <c r="AM69" s="588"/>
      <c r="AN69" s="588"/>
      <c r="AO69" s="588"/>
      <c r="AP69" s="588"/>
      <c r="AQ69" s="588"/>
      <c r="AR69" s="588"/>
      <c r="AS69" s="588"/>
      <c r="AT69" s="588"/>
      <c r="AU69" s="588"/>
      <c r="AV69" s="593"/>
      <c r="AW69" s="594"/>
      <c r="AX69" s="595"/>
      <c r="AY69" s="588"/>
      <c r="AZ69" s="588"/>
      <c r="BA69" s="588"/>
      <c r="BB69" s="588"/>
      <c r="BC69" s="588"/>
      <c r="BD69" s="588"/>
      <c r="BE69" s="593"/>
      <c r="BF69" s="594"/>
      <c r="BG69" s="595"/>
      <c r="BH69" s="588"/>
      <c r="BI69" s="588"/>
      <c r="BJ69" s="588"/>
      <c r="BK69" s="588"/>
      <c r="BL69" s="588"/>
      <c r="BM69" s="588"/>
      <c r="BN69" s="581"/>
      <c r="BO69" s="582"/>
      <c r="BP69" s="583"/>
      <c r="BQ69" s="34"/>
      <c r="BR69" s="34"/>
    </row>
    <row r="70" spans="5:99" x14ac:dyDescent="0.3">
      <c r="E70" s="11"/>
      <c r="H70" s="601"/>
      <c r="I70" s="601"/>
      <c r="J70" s="601"/>
      <c r="K70" s="601"/>
      <c r="L70" s="593"/>
      <c r="M70" s="594"/>
      <c r="N70" s="595"/>
      <c r="O70" s="605"/>
      <c r="P70" s="606"/>
      <c r="Q70" s="607"/>
      <c r="R70" s="593"/>
      <c r="S70" s="594"/>
      <c r="T70" s="595"/>
      <c r="U70" s="593"/>
      <c r="V70" s="594"/>
      <c r="W70" s="595"/>
      <c r="X70" s="588"/>
      <c r="Y70" s="588"/>
      <c r="Z70" s="588"/>
      <c r="AA70" s="614"/>
      <c r="AB70" s="615"/>
      <c r="AC70" s="616"/>
      <c r="AD70" s="588"/>
      <c r="AE70" s="588"/>
      <c r="AF70" s="588"/>
      <c r="AG70" s="623"/>
      <c r="AH70" s="624"/>
      <c r="AI70" s="624"/>
      <c r="AJ70" s="624"/>
      <c r="AK70" s="624"/>
      <c r="AL70" s="625"/>
      <c r="AM70" s="588"/>
      <c r="AN70" s="588"/>
      <c r="AO70" s="588"/>
      <c r="AP70" s="588"/>
      <c r="AQ70" s="588"/>
      <c r="AR70" s="588"/>
      <c r="AS70" s="588"/>
      <c r="AT70" s="588"/>
      <c r="AU70" s="588"/>
      <c r="AV70" s="593"/>
      <c r="AW70" s="594"/>
      <c r="AX70" s="595"/>
      <c r="AY70" s="588"/>
      <c r="AZ70" s="588"/>
      <c r="BA70" s="588"/>
      <c r="BB70" s="588"/>
      <c r="BC70" s="588"/>
      <c r="BD70" s="588"/>
      <c r="BE70" s="593"/>
      <c r="BF70" s="594"/>
      <c r="BG70" s="595"/>
      <c r="BH70" s="588"/>
      <c r="BI70" s="588"/>
      <c r="BJ70" s="588"/>
      <c r="BK70" s="588"/>
      <c r="BL70" s="588"/>
      <c r="BM70" s="588"/>
      <c r="BN70" s="581"/>
      <c r="BO70" s="582"/>
      <c r="BP70" s="583"/>
      <c r="BQ70" s="34"/>
      <c r="BR70" s="34"/>
      <c r="BS70" s="34"/>
      <c r="BT70" s="34"/>
      <c r="BU70" s="34"/>
    </row>
    <row r="71" spans="5:99" x14ac:dyDescent="0.3">
      <c r="E71" s="10"/>
      <c r="H71" s="601"/>
      <c r="I71" s="601"/>
      <c r="J71" s="601"/>
      <c r="K71" s="601"/>
      <c r="L71" s="593"/>
      <c r="M71" s="594"/>
      <c r="N71" s="595"/>
      <c r="O71" s="605"/>
      <c r="P71" s="606"/>
      <c r="Q71" s="607"/>
      <c r="R71" s="593"/>
      <c r="S71" s="594"/>
      <c r="T71" s="595"/>
      <c r="U71" s="593"/>
      <c r="V71" s="594"/>
      <c r="W71" s="595"/>
      <c r="X71" s="588"/>
      <c r="Y71" s="588"/>
      <c r="Z71" s="588"/>
      <c r="AA71" s="614"/>
      <c r="AB71" s="615"/>
      <c r="AC71" s="616"/>
      <c r="AD71" s="588"/>
      <c r="AE71" s="588"/>
      <c r="AF71" s="588"/>
      <c r="AG71" s="623"/>
      <c r="AH71" s="624"/>
      <c r="AI71" s="624"/>
      <c r="AJ71" s="624"/>
      <c r="AK71" s="624"/>
      <c r="AL71" s="625"/>
      <c r="AM71" s="588"/>
      <c r="AN71" s="588"/>
      <c r="AO71" s="588"/>
      <c r="AP71" s="588"/>
      <c r="AQ71" s="588"/>
      <c r="AR71" s="588"/>
      <c r="AS71" s="588"/>
      <c r="AT71" s="588"/>
      <c r="AU71" s="588"/>
      <c r="AV71" s="593"/>
      <c r="AW71" s="594"/>
      <c r="AX71" s="595"/>
      <c r="AY71" s="588"/>
      <c r="AZ71" s="588"/>
      <c r="BA71" s="588"/>
      <c r="BB71" s="588"/>
      <c r="BC71" s="588"/>
      <c r="BD71" s="588"/>
      <c r="BE71" s="593"/>
      <c r="BF71" s="594"/>
      <c r="BG71" s="595"/>
      <c r="BH71" s="588"/>
      <c r="BI71" s="588"/>
      <c r="BJ71" s="588"/>
      <c r="BK71" s="588"/>
      <c r="BL71" s="588"/>
      <c r="BM71" s="588"/>
      <c r="BN71" s="581"/>
      <c r="BO71" s="582"/>
      <c r="BP71" s="583"/>
      <c r="BQ71" s="34"/>
      <c r="BR71" s="34"/>
      <c r="BS71" s="34"/>
      <c r="BT71" s="34"/>
      <c r="BU71" s="34"/>
    </row>
    <row r="72" spans="5:99" x14ac:dyDescent="0.3">
      <c r="H72" s="602"/>
      <c r="I72" s="602"/>
      <c r="J72" s="602"/>
      <c r="K72" s="602"/>
      <c r="L72" s="596"/>
      <c r="M72" s="597"/>
      <c r="N72" s="598"/>
      <c r="O72" s="608"/>
      <c r="P72" s="609"/>
      <c r="Q72" s="610"/>
      <c r="R72" s="596"/>
      <c r="S72" s="597"/>
      <c r="T72" s="598"/>
      <c r="U72" s="596"/>
      <c r="V72" s="597"/>
      <c r="W72" s="598"/>
      <c r="X72" s="589"/>
      <c r="Y72" s="589"/>
      <c r="Z72" s="589"/>
      <c r="AA72" s="617"/>
      <c r="AB72" s="618"/>
      <c r="AC72" s="619"/>
      <c r="AD72" s="589"/>
      <c r="AE72" s="589"/>
      <c r="AF72" s="589"/>
      <c r="AG72" s="626"/>
      <c r="AH72" s="627"/>
      <c r="AI72" s="627"/>
      <c r="AJ72" s="627"/>
      <c r="AK72" s="627"/>
      <c r="AL72" s="628"/>
      <c r="AM72" s="589"/>
      <c r="AN72" s="589"/>
      <c r="AO72" s="589"/>
      <c r="AP72" s="589"/>
      <c r="AQ72" s="589"/>
      <c r="AR72" s="589"/>
      <c r="AS72" s="589"/>
      <c r="AT72" s="589"/>
      <c r="AU72" s="589"/>
      <c r="AV72" s="596"/>
      <c r="AW72" s="597"/>
      <c r="AX72" s="598"/>
      <c r="AY72" s="589"/>
      <c r="AZ72" s="589"/>
      <c r="BA72" s="589"/>
      <c r="BB72" s="589"/>
      <c r="BC72" s="589"/>
      <c r="BD72" s="589"/>
      <c r="BE72" s="596"/>
      <c r="BF72" s="597"/>
      <c r="BG72" s="598"/>
      <c r="BH72" s="589"/>
      <c r="BI72" s="589"/>
      <c r="BJ72" s="589"/>
      <c r="BK72" s="589"/>
      <c r="BL72" s="589"/>
      <c r="BM72" s="589"/>
      <c r="BN72" s="584"/>
      <c r="BO72" s="585"/>
      <c r="BP72" s="586"/>
      <c r="BQ72" s="34"/>
      <c r="BR72" s="34"/>
      <c r="BS72" s="34"/>
      <c r="BT72" s="34"/>
      <c r="BU72" s="34"/>
    </row>
    <row r="80" spans="5:99" x14ac:dyDescent="0.3">
      <c r="CR80" s="12"/>
      <c r="CT80" s="12"/>
      <c r="CU80" s="4"/>
    </row>
    <row r="82" spans="8:99" x14ac:dyDescent="0.3">
      <c r="AI82" s="20"/>
      <c r="AJ82" s="20"/>
      <c r="AK82" s="20"/>
      <c r="AL82" s="20"/>
      <c r="AM82" s="20"/>
      <c r="AN82" s="20"/>
      <c r="AO82" s="20"/>
      <c r="AP82" s="20"/>
    </row>
    <row r="83" spans="8:99" x14ac:dyDescent="0.3">
      <c r="BR83" s="12"/>
    </row>
    <row r="84" spans="8:99" x14ac:dyDescent="0.3"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1"/>
      <c r="BS84" s="21"/>
      <c r="BT84" s="21"/>
      <c r="BU84" s="21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</row>
    <row r="85" spans="8:99" x14ac:dyDescent="0.3">
      <c r="H85" s="20"/>
      <c r="I85" s="20"/>
      <c r="J85" s="20"/>
      <c r="K85" s="20"/>
      <c r="L85" s="20"/>
      <c r="M85" s="20"/>
      <c r="N85" s="20"/>
      <c r="O85" s="20"/>
      <c r="BR85" s="20"/>
      <c r="BS85" s="20"/>
      <c r="BT85" s="20"/>
      <c r="BU85" s="20"/>
      <c r="CR85" s="12"/>
      <c r="CS85" s="12"/>
      <c r="CT85" s="12"/>
      <c r="CU85" s="12"/>
    </row>
    <row r="86" spans="8:99" x14ac:dyDescent="0.3">
      <c r="H86" s="20"/>
      <c r="I86" s="20"/>
      <c r="J86" s="20"/>
      <c r="K86" s="20"/>
      <c r="L86" s="20"/>
      <c r="M86" s="20"/>
      <c r="N86" s="20"/>
      <c r="O86" s="20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1"/>
      <c r="BS86" s="21"/>
      <c r="BT86" s="21"/>
      <c r="BU86" s="21"/>
      <c r="CR86" s="12"/>
      <c r="CS86" s="12"/>
      <c r="CT86" s="12"/>
      <c r="CU86" s="12"/>
    </row>
    <row r="87" spans="8:99" x14ac:dyDescent="0.3">
      <c r="H87" s="16"/>
      <c r="I87" s="16"/>
      <c r="J87" s="16"/>
      <c r="K87" s="16"/>
      <c r="L87" s="16"/>
      <c r="M87" s="16"/>
      <c r="N87" s="16"/>
      <c r="O87" s="16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CR87" s="12"/>
      <c r="CS87" s="12"/>
      <c r="CT87" s="12"/>
      <c r="CU87" s="12"/>
    </row>
    <row r="88" spans="8:99" x14ac:dyDescent="0.3">
      <c r="H88" s="22"/>
      <c r="I88" s="22"/>
      <c r="J88" s="22"/>
      <c r="K88" s="22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3"/>
      <c r="BS88" s="23"/>
      <c r="BT88" s="23"/>
      <c r="BU88" s="23"/>
      <c r="CR88" s="12"/>
      <c r="CS88" s="12"/>
      <c r="CT88" s="12"/>
      <c r="CU88" s="12"/>
    </row>
    <row r="89" spans="8:99" x14ac:dyDescent="0.3">
      <c r="H89" s="22"/>
      <c r="I89" s="22"/>
      <c r="J89" s="22"/>
      <c r="K89" s="22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3"/>
      <c r="BS89" s="23"/>
      <c r="BT89" s="23"/>
      <c r="BU89" s="23"/>
    </row>
    <row r="90" spans="8:99" x14ac:dyDescent="0.3">
      <c r="H90" s="22"/>
      <c r="I90" s="22"/>
      <c r="J90" s="22"/>
      <c r="K90" s="22"/>
      <c r="L90" s="20"/>
      <c r="M90" s="20"/>
      <c r="N90" s="20"/>
      <c r="O90" s="20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0"/>
      <c r="AC90" s="20"/>
      <c r="AD90" s="20"/>
      <c r="AE90" s="20"/>
      <c r="AF90" s="20"/>
      <c r="AG90" s="20"/>
      <c r="AH90" s="20"/>
      <c r="AI90" s="20"/>
      <c r="AJ90" s="20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3"/>
      <c r="CS90" s="23"/>
      <c r="CT90" s="23"/>
      <c r="CU90" s="23"/>
    </row>
    <row r="91" spans="8:99" x14ac:dyDescent="0.3">
      <c r="H91" s="32"/>
      <c r="I91" s="32"/>
      <c r="J91" s="32"/>
      <c r="K91" s="32"/>
      <c r="L91" s="16"/>
      <c r="M91" s="16"/>
      <c r="N91" s="16"/>
      <c r="O91" s="16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3"/>
      <c r="CS91" s="23"/>
      <c r="CT91" s="23"/>
      <c r="CU91" s="23"/>
    </row>
    <row r="92" spans="8:99" x14ac:dyDescent="0.3">
      <c r="H92" s="21"/>
      <c r="I92" s="21"/>
      <c r="J92" s="21"/>
      <c r="K92" s="21"/>
      <c r="L92" s="20"/>
      <c r="M92" s="20"/>
      <c r="N92" s="20"/>
      <c r="O92" s="20"/>
      <c r="BR92" s="12"/>
      <c r="BS92" s="12"/>
      <c r="BT92" s="12"/>
      <c r="BU92" s="12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</row>
    <row r="93" spans="8:99" x14ac:dyDescent="0.3">
      <c r="H93" s="21"/>
      <c r="I93" s="21"/>
      <c r="J93" s="21"/>
      <c r="K93" s="21"/>
      <c r="L93" s="20"/>
      <c r="M93" s="20"/>
      <c r="N93" s="20"/>
      <c r="O93" s="20"/>
      <c r="BR93" s="12"/>
      <c r="BS93" s="12"/>
      <c r="BT93" s="12"/>
      <c r="BU93" s="12"/>
      <c r="BV93" s="7"/>
      <c r="BW93" s="7"/>
      <c r="BX93" s="7"/>
      <c r="BY93" s="8"/>
      <c r="BZ93" s="8"/>
      <c r="CA93" s="8"/>
      <c r="CB93" s="7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18"/>
      <c r="CR93" s="18"/>
      <c r="CS93" s="18"/>
      <c r="CT93" s="18"/>
      <c r="CU93" s="19"/>
    </row>
    <row r="94" spans="8:99" x14ac:dyDescent="0.3">
      <c r="H94" s="21"/>
      <c r="I94" s="21"/>
      <c r="J94" s="21"/>
      <c r="K94" s="21"/>
      <c r="L94" s="20"/>
      <c r="M94" s="20"/>
      <c r="N94" s="20"/>
      <c r="O94" s="20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BR94" s="12"/>
      <c r="BS94" s="12"/>
      <c r="BT94" s="12"/>
      <c r="BU94" s="12"/>
    </row>
    <row r="95" spans="8:99" x14ac:dyDescent="0.3">
      <c r="H95" s="32"/>
      <c r="I95" s="32"/>
      <c r="J95" s="32"/>
      <c r="K95" s="32"/>
      <c r="L95" s="16"/>
      <c r="M95" s="16"/>
      <c r="N95" s="16"/>
      <c r="O95" s="16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3"/>
      <c r="CS95" s="23"/>
      <c r="CT95" s="23"/>
      <c r="CU95" s="23"/>
    </row>
    <row r="96" spans="8:99" x14ac:dyDescent="0.3">
      <c r="H96" s="22"/>
      <c r="I96" s="22"/>
      <c r="J96" s="22"/>
      <c r="K96" s="2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3"/>
      <c r="CS96" s="23"/>
      <c r="CT96" s="23"/>
      <c r="CU96" s="23"/>
    </row>
    <row r="97" spans="8:99" x14ac:dyDescent="0.3">
      <c r="H97" s="22"/>
      <c r="I97" s="22"/>
      <c r="J97" s="22"/>
      <c r="K97" s="22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</row>
    <row r="98" spans="8:99" x14ac:dyDescent="0.3">
      <c r="H98" s="22"/>
      <c r="I98" s="22"/>
      <c r="J98" s="22"/>
      <c r="K98" s="22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</row>
    <row r="99" spans="8:99" x14ac:dyDescent="0.3">
      <c r="H99" s="22"/>
      <c r="I99" s="22"/>
      <c r="J99" s="22"/>
      <c r="K99" s="22"/>
      <c r="L99" s="20"/>
      <c r="M99" s="20"/>
      <c r="N99" s="20"/>
      <c r="O99" s="20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</row>
    <row r="100" spans="8:99" x14ac:dyDescent="0.3">
      <c r="H100" s="22"/>
      <c r="I100" s="22"/>
      <c r="J100" s="22"/>
      <c r="K100" s="22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</row>
    <row r="101" spans="8:99" x14ac:dyDescent="0.3">
      <c r="I101" s="10"/>
    </row>
    <row r="102" spans="8:99" x14ac:dyDescent="0.3">
      <c r="I102" s="10"/>
      <c r="L102" s="33"/>
      <c r="M102" s="33"/>
      <c r="N102" s="33"/>
      <c r="O102" s="33"/>
      <c r="P102" s="34"/>
      <c r="Q102" s="34"/>
      <c r="R102" s="34"/>
      <c r="S102" s="34"/>
      <c r="T102" s="34"/>
      <c r="U102" s="34"/>
      <c r="V102" s="35"/>
      <c r="W102" s="35"/>
      <c r="X102" s="35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</row>
    <row r="103" spans="8:99" x14ac:dyDescent="0.3">
      <c r="I103" s="11"/>
      <c r="L103" s="33"/>
      <c r="M103" s="33"/>
      <c r="N103" s="33"/>
      <c r="O103" s="33"/>
      <c r="P103" s="34"/>
      <c r="Q103" s="34"/>
      <c r="R103" s="34"/>
      <c r="S103" s="34"/>
      <c r="T103" s="34"/>
      <c r="U103" s="34"/>
      <c r="V103" s="35"/>
      <c r="W103" s="35"/>
      <c r="X103" s="35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</row>
    <row r="104" spans="8:99" x14ac:dyDescent="0.3">
      <c r="I104" s="10"/>
      <c r="L104" s="33"/>
      <c r="M104" s="33"/>
      <c r="N104" s="33"/>
      <c r="O104" s="33"/>
      <c r="P104" s="34"/>
      <c r="Q104" s="34"/>
      <c r="R104" s="34"/>
      <c r="S104" s="34"/>
      <c r="T104" s="34"/>
      <c r="U104" s="34"/>
      <c r="V104" s="35"/>
      <c r="W104" s="35"/>
      <c r="X104" s="35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</row>
    <row r="105" spans="8:99" x14ac:dyDescent="0.3">
      <c r="I105" s="11"/>
      <c r="L105" s="33"/>
      <c r="M105" s="33"/>
      <c r="N105" s="33"/>
      <c r="O105" s="33"/>
      <c r="P105" s="34"/>
      <c r="Q105" s="34"/>
      <c r="R105" s="34"/>
      <c r="S105" s="34"/>
      <c r="T105" s="34"/>
      <c r="U105" s="34"/>
      <c r="V105" s="35"/>
      <c r="W105" s="35"/>
      <c r="X105" s="35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</row>
    <row r="106" spans="8:99" x14ac:dyDescent="0.3">
      <c r="I106" s="10"/>
      <c r="L106" s="33"/>
      <c r="M106" s="33"/>
      <c r="N106" s="33"/>
      <c r="O106" s="33"/>
      <c r="P106" s="34"/>
      <c r="Q106" s="34"/>
      <c r="R106" s="34"/>
      <c r="S106" s="34"/>
      <c r="T106" s="34"/>
      <c r="U106" s="34"/>
      <c r="V106" s="35"/>
      <c r="W106" s="35"/>
      <c r="X106" s="35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</row>
    <row r="107" spans="8:99" x14ac:dyDescent="0.3">
      <c r="I107" s="11"/>
      <c r="L107" s="33"/>
      <c r="M107" s="33"/>
      <c r="N107" s="33"/>
      <c r="O107" s="33"/>
      <c r="P107" s="34"/>
      <c r="Q107" s="34"/>
      <c r="R107" s="34"/>
      <c r="S107" s="34"/>
      <c r="T107" s="34"/>
      <c r="U107" s="34"/>
      <c r="V107" s="35"/>
      <c r="W107" s="35"/>
      <c r="X107" s="35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</row>
    <row r="108" spans="8:99" x14ac:dyDescent="0.3">
      <c r="I108" s="10"/>
      <c r="L108" s="33"/>
      <c r="M108" s="33"/>
      <c r="N108" s="33"/>
      <c r="O108" s="33"/>
      <c r="P108" s="34"/>
      <c r="Q108" s="34"/>
      <c r="R108" s="34"/>
      <c r="S108" s="34"/>
      <c r="T108" s="34"/>
      <c r="U108" s="34"/>
      <c r="V108" s="35"/>
      <c r="W108" s="35"/>
      <c r="X108" s="35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</row>
    <row r="109" spans="8:99" x14ac:dyDescent="0.3">
      <c r="L109" s="33"/>
      <c r="M109" s="33"/>
      <c r="N109" s="33"/>
      <c r="O109" s="33"/>
      <c r="P109" s="34"/>
      <c r="Q109" s="34"/>
      <c r="R109" s="34"/>
      <c r="S109" s="34"/>
      <c r="T109" s="34"/>
      <c r="U109" s="34"/>
      <c r="V109" s="35"/>
      <c r="W109" s="35"/>
      <c r="X109" s="35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</row>
  </sheetData>
  <mergeCells count="448">
    <mergeCell ref="AQ3:AQ5"/>
    <mergeCell ref="AS3:AS5"/>
    <mergeCell ref="AU3:AU5"/>
    <mergeCell ref="AK3:AK5"/>
    <mergeCell ref="AM3:AM5"/>
    <mergeCell ref="AF3:AG3"/>
    <mergeCell ref="AH3:AI3"/>
    <mergeCell ref="Q3:Q5"/>
    <mergeCell ref="AE3:AE5"/>
    <mergeCell ref="V3:W3"/>
    <mergeCell ref="X3:Y3"/>
    <mergeCell ref="X4:Y4"/>
    <mergeCell ref="X5:Y5"/>
    <mergeCell ref="Z3:AA3"/>
    <mergeCell ref="Z4:AA4"/>
    <mergeCell ref="Z5:AA5"/>
    <mergeCell ref="AB3:AC3"/>
    <mergeCell ref="AB4:AC4"/>
    <mergeCell ref="AB5:AC5"/>
    <mergeCell ref="BV16:BW16"/>
    <mergeCell ref="BT2:BT6"/>
    <mergeCell ref="BU2:BU6"/>
    <mergeCell ref="BV10:BW10"/>
    <mergeCell ref="BD2:BE2"/>
    <mergeCell ref="BB3:BC3"/>
    <mergeCell ref="BB4:BC4"/>
    <mergeCell ref="BB5:BC5"/>
    <mergeCell ref="BG3:BG5"/>
    <mergeCell ref="BE3:BE5"/>
    <mergeCell ref="BI3:BI5"/>
    <mergeCell ref="BK3:BK5"/>
    <mergeCell ref="BM3:BM5"/>
    <mergeCell ref="BO3:BO5"/>
    <mergeCell ref="BQ3:BQ5"/>
    <mergeCell ref="BS2:BS6"/>
    <mergeCell ref="BD1:BE1"/>
    <mergeCell ref="BB1:BC1"/>
    <mergeCell ref="BB2:BC2"/>
    <mergeCell ref="AZ1:BA1"/>
    <mergeCell ref="AZ2:BA2"/>
    <mergeCell ref="AV2:AW2"/>
    <mergeCell ref="AX1:AY1"/>
    <mergeCell ref="AR2:AS2"/>
    <mergeCell ref="AZ3:BA3"/>
    <mergeCell ref="AW3:AW5"/>
    <mergeCell ref="AY3:AY5"/>
    <mergeCell ref="AZ4:BA4"/>
    <mergeCell ref="AZ5:BA5"/>
    <mergeCell ref="BP1:BQ1"/>
    <mergeCell ref="BF2:BG2"/>
    <mergeCell ref="BH2:BI2"/>
    <mergeCell ref="BN1:BO1"/>
    <mergeCell ref="BF1:BG1"/>
    <mergeCell ref="BL1:BM1"/>
    <mergeCell ref="BH1:BI1"/>
    <mergeCell ref="BJ1:BK1"/>
    <mergeCell ref="BP2:BQ2"/>
    <mergeCell ref="BL2:BM2"/>
    <mergeCell ref="BN2:BO2"/>
    <mergeCell ref="BJ2:BK2"/>
    <mergeCell ref="AD1:AE1"/>
    <mergeCell ref="Z2:AA2"/>
    <mergeCell ref="AT2:AU2"/>
    <mergeCell ref="AX2:AY2"/>
    <mergeCell ref="AB2:AC2"/>
    <mergeCell ref="AF1:AG1"/>
    <mergeCell ref="AD2:AE2"/>
    <mergeCell ref="AH1:AI1"/>
    <mergeCell ref="AL2:AM2"/>
    <mergeCell ref="AJ2:AK2"/>
    <mergeCell ref="AN2:AO2"/>
    <mergeCell ref="AF2:AG2"/>
    <mergeCell ref="AH2:AI2"/>
    <mergeCell ref="AP2:AQ2"/>
    <mergeCell ref="AN1:AO1"/>
    <mergeCell ref="AR1:AS1"/>
    <mergeCell ref="AT1:AU1"/>
    <mergeCell ref="AV1:AW1"/>
    <mergeCell ref="AJ1:AK1"/>
    <mergeCell ref="AL1:AM1"/>
    <mergeCell ref="AP1:AQ1"/>
    <mergeCell ref="H1:I1"/>
    <mergeCell ref="J1:K1"/>
    <mergeCell ref="L1:M1"/>
    <mergeCell ref="N1:O1"/>
    <mergeCell ref="P1:Q1"/>
    <mergeCell ref="D3:E3"/>
    <mergeCell ref="Z1:AA1"/>
    <mergeCell ref="AB1:AC1"/>
    <mergeCell ref="T2:U2"/>
    <mergeCell ref="X1:Y1"/>
    <mergeCell ref="X2:Y2"/>
    <mergeCell ref="V1:W1"/>
    <mergeCell ref="R1:S1"/>
    <mergeCell ref="T1:U1"/>
    <mergeCell ref="V2:W2"/>
    <mergeCell ref="F2:G2"/>
    <mergeCell ref="J2:K2"/>
    <mergeCell ref="R2:S2"/>
    <mergeCell ref="B1:G1"/>
    <mergeCell ref="H2:I2"/>
    <mergeCell ref="L2:M2"/>
    <mergeCell ref="N2:O2"/>
    <mergeCell ref="P2:Q2"/>
    <mergeCell ref="B2:C2"/>
    <mergeCell ref="D2:E2"/>
    <mergeCell ref="U47:W47"/>
    <mergeCell ref="O48:Q48"/>
    <mergeCell ref="O49:Q49"/>
    <mergeCell ref="R49:T49"/>
    <mergeCell ref="U48:W48"/>
    <mergeCell ref="L47:N47"/>
    <mergeCell ref="R47:T47"/>
    <mergeCell ref="R48:T48"/>
    <mergeCell ref="L49:N49"/>
    <mergeCell ref="U49:W49"/>
    <mergeCell ref="L3:M3"/>
    <mergeCell ref="L4:M4"/>
    <mergeCell ref="L5:M5"/>
    <mergeCell ref="H3:I3"/>
    <mergeCell ref="H4:I4"/>
    <mergeCell ref="H5:I5"/>
    <mergeCell ref="J3:K3"/>
    <mergeCell ref="J4:K4"/>
    <mergeCell ref="R3:S3"/>
    <mergeCell ref="R4:S4"/>
    <mergeCell ref="D4:E4"/>
    <mergeCell ref="F4:G4"/>
    <mergeCell ref="D5:E5"/>
    <mergeCell ref="AY47:BA47"/>
    <mergeCell ref="AV47:AX47"/>
    <mergeCell ref="AV49:AX49"/>
    <mergeCell ref="AS47:AU47"/>
    <mergeCell ref="AM47:AO47"/>
    <mergeCell ref="AY48:BA48"/>
    <mergeCell ref="AS48:AU48"/>
    <mergeCell ref="AS49:AU49"/>
    <mergeCell ref="AG49:AI49"/>
    <mergeCell ref="AJ49:AL49"/>
    <mergeCell ref="AP47:AR47"/>
    <mergeCell ref="AP48:AR48"/>
    <mergeCell ref="AM48:AO48"/>
    <mergeCell ref="AV48:AX48"/>
    <mergeCell ref="AP49:AR49"/>
    <mergeCell ref="AM49:AO49"/>
    <mergeCell ref="AJ48:AL48"/>
    <mergeCell ref="D55:G57"/>
    <mergeCell ref="D51:G53"/>
    <mergeCell ref="H57:K57"/>
    <mergeCell ref="U53:W53"/>
    <mergeCell ref="O52:Q52"/>
    <mergeCell ref="R52:T52"/>
    <mergeCell ref="U52:W52"/>
    <mergeCell ref="H53:K53"/>
    <mergeCell ref="X53:Z53"/>
    <mergeCell ref="H52:K52"/>
    <mergeCell ref="H51:K51"/>
    <mergeCell ref="L51:N51"/>
    <mergeCell ref="R55:T55"/>
    <mergeCell ref="U51:W51"/>
    <mergeCell ref="L56:N56"/>
    <mergeCell ref="O56:Q56"/>
    <mergeCell ref="L57:N57"/>
    <mergeCell ref="O57:Q57"/>
    <mergeCell ref="R57:T57"/>
    <mergeCell ref="H55:K55"/>
    <mergeCell ref="L53:N53"/>
    <mergeCell ref="U57:W57"/>
    <mergeCell ref="O51:Q51"/>
    <mergeCell ref="X57:Z57"/>
    <mergeCell ref="AJ61:AL61"/>
    <mergeCell ref="AD61:AF61"/>
    <mergeCell ref="AD62:AF62"/>
    <mergeCell ref="AD59:AF59"/>
    <mergeCell ref="AA61:AC61"/>
    <mergeCell ref="AA63:AC63"/>
    <mergeCell ref="AA60:AC60"/>
    <mergeCell ref="AA59:AC59"/>
    <mergeCell ref="AS63:AU63"/>
    <mergeCell ref="AS61:AU61"/>
    <mergeCell ref="AM61:AO61"/>
    <mergeCell ref="AM59:AO59"/>
    <mergeCell ref="AP61:AR61"/>
    <mergeCell ref="AM60:AO60"/>
    <mergeCell ref="AP60:AR60"/>
    <mergeCell ref="AA62:AC62"/>
    <mergeCell ref="AG59:AI59"/>
    <mergeCell ref="AJ59:AL59"/>
    <mergeCell ref="AD60:AF60"/>
    <mergeCell ref="AG60:AI60"/>
    <mergeCell ref="AG61:AI61"/>
    <mergeCell ref="AG62:AI62"/>
    <mergeCell ref="AS59:AU59"/>
    <mergeCell ref="AP59:AR59"/>
    <mergeCell ref="H56:K56"/>
    <mergeCell ref="L52:N52"/>
    <mergeCell ref="X52:Z52"/>
    <mergeCell ref="AS60:AU60"/>
    <mergeCell ref="AJ60:AL60"/>
    <mergeCell ref="AS57:AU57"/>
    <mergeCell ref="AM57:AO57"/>
    <mergeCell ref="AA57:AC57"/>
    <mergeCell ref="AD57:AF57"/>
    <mergeCell ref="AJ57:AL57"/>
    <mergeCell ref="L59:N59"/>
    <mergeCell ref="L60:N60"/>
    <mergeCell ref="O60:Q60"/>
    <mergeCell ref="AG57:AI57"/>
    <mergeCell ref="U56:W56"/>
    <mergeCell ref="AM53:AO53"/>
    <mergeCell ref="AM56:AO56"/>
    <mergeCell ref="X56:Z56"/>
    <mergeCell ref="AM52:AO52"/>
    <mergeCell ref="AD56:AF56"/>
    <mergeCell ref="R56:T56"/>
    <mergeCell ref="AG56:AI56"/>
    <mergeCell ref="AJ56:AL56"/>
    <mergeCell ref="AA56:AC56"/>
    <mergeCell ref="H65:K72"/>
    <mergeCell ref="L65:N72"/>
    <mergeCell ref="O65:Q72"/>
    <mergeCell ref="R65:T72"/>
    <mergeCell ref="U65:W72"/>
    <mergeCell ref="X65:Z72"/>
    <mergeCell ref="AA65:AC72"/>
    <mergeCell ref="AD65:AF72"/>
    <mergeCell ref="AG65:AL72"/>
    <mergeCell ref="BN65:BP72"/>
    <mergeCell ref="AM65:AO72"/>
    <mergeCell ref="AP65:AR72"/>
    <mergeCell ref="AS65:AU72"/>
    <mergeCell ref="AV65:AX72"/>
    <mergeCell ref="AY65:BA72"/>
    <mergeCell ref="BB65:BD72"/>
    <mergeCell ref="BE65:BG72"/>
    <mergeCell ref="BH65:BJ72"/>
    <mergeCell ref="BK65:BM72"/>
    <mergeCell ref="AV63:AX63"/>
    <mergeCell ref="AY63:BA63"/>
    <mergeCell ref="AJ63:AL63"/>
    <mergeCell ref="L63:N63"/>
    <mergeCell ref="O63:Q63"/>
    <mergeCell ref="R63:T63"/>
    <mergeCell ref="U63:W63"/>
    <mergeCell ref="X63:Z63"/>
    <mergeCell ref="AS62:AU62"/>
    <mergeCell ref="AM62:AO62"/>
    <mergeCell ref="AP62:AR62"/>
    <mergeCell ref="L62:N62"/>
    <mergeCell ref="AD63:AF63"/>
    <mergeCell ref="AM63:AO63"/>
    <mergeCell ref="AP63:AR63"/>
    <mergeCell ref="AG63:AI63"/>
    <mergeCell ref="AJ62:AL62"/>
    <mergeCell ref="O62:Q62"/>
    <mergeCell ref="D59:G63"/>
    <mergeCell ref="H59:K59"/>
    <mergeCell ref="O59:Q59"/>
    <mergeCell ref="R59:T59"/>
    <mergeCell ref="U59:W59"/>
    <mergeCell ref="X59:Z59"/>
    <mergeCell ref="H61:K61"/>
    <mergeCell ref="L61:N61"/>
    <mergeCell ref="O61:Q61"/>
    <mergeCell ref="R61:T61"/>
    <mergeCell ref="U61:W61"/>
    <mergeCell ref="X61:Z61"/>
    <mergeCell ref="H60:K60"/>
    <mergeCell ref="R60:T60"/>
    <mergeCell ref="U60:W60"/>
    <mergeCell ref="X60:Z60"/>
    <mergeCell ref="R62:T62"/>
    <mergeCell ref="U62:W62"/>
    <mergeCell ref="X62:Z62"/>
    <mergeCell ref="H62:K62"/>
    <mergeCell ref="H63:K63"/>
    <mergeCell ref="AV60:AX60"/>
    <mergeCell ref="BE62:BG62"/>
    <mergeCell ref="AY60:BA60"/>
    <mergeCell ref="BB60:BD60"/>
    <mergeCell ref="AY61:BA61"/>
    <mergeCell ref="BB61:BD61"/>
    <mergeCell ref="AV61:AX61"/>
    <mergeCell ref="AY62:BA62"/>
    <mergeCell ref="BB62:BD62"/>
    <mergeCell ref="BE61:BG61"/>
    <mergeCell ref="BE60:BG60"/>
    <mergeCell ref="AV62:AX62"/>
    <mergeCell ref="BH63:BJ63"/>
    <mergeCell ref="BH62:BJ62"/>
    <mergeCell ref="BE63:BG63"/>
    <mergeCell ref="BH59:BJ59"/>
    <mergeCell ref="BK63:BM63"/>
    <mergeCell ref="BH61:BJ61"/>
    <mergeCell ref="BK61:BM61"/>
    <mergeCell ref="BK57:BM57"/>
    <mergeCell ref="BH57:BJ57"/>
    <mergeCell ref="BH47:BJ47"/>
    <mergeCell ref="BE47:BG47"/>
    <mergeCell ref="BE48:BG48"/>
    <mergeCell ref="BK62:BM62"/>
    <mergeCell ref="BK60:BM60"/>
    <mergeCell ref="BE51:BG51"/>
    <mergeCell ref="BE59:BG59"/>
    <mergeCell ref="BH60:BJ60"/>
    <mergeCell ref="BK59:BM59"/>
    <mergeCell ref="BE57:BG57"/>
    <mergeCell ref="BE56:BG56"/>
    <mergeCell ref="BE55:BG55"/>
    <mergeCell ref="BH56:BJ56"/>
    <mergeCell ref="BK56:BM56"/>
    <mergeCell ref="BH55:BJ55"/>
    <mergeCell ref="BK55:BM55"/>
    <mergeCell ref="BB47:BD47"/>
    <mergeCell ref="BQ63:BR63"/>
    <mergeCell ref="BQ62:BR62"/>
    <mergeCell ref="BQ61:BR61"/>
    <mergeCell ref="BQ60:BR60"/>
    <mergeCell ref="BQ59:BR59"/>
    <mergeCell ref="BN51:BP51"/>
    <mergeCell ref="BN52:BP52"/>
    <mergeCell ref="BN53:BP53"/>
    <mergeCell ref="BN55:BP55"/>
    <mergeCell ref="BN56:BP56"/>
    <mergeCell ref="BN57:BP57"/>
    <mergeCell ref="BN60:BP60"/>
    <mergeCell ref="BN61:BP61"/>
    <mergeCell ref="BN62:BP62"/>
    <mergeCell ref="BN63:BP63"/>
    <mergeCell ref="BN59:BP59"/>
    <mergeCell ref="BN47:BP47"/>
    <mergeCell ref="BB63:BD63"/>
    <mergeCell ref="BB55:BD55"/>
    <mergeCell ref="BB59:BD59"/>
    <mergeCell ref="BK47:BM47"/>
    <mergeCell ref="BB56:BD56"/>
    <mergeCell ref="BB57:BD57"/>
    <mergeCell ref="AY53:BA53"/>
    <mergeCell ref="AY51:BA51"/>
    <mergeCell ref="AY52:BA52"/>
    <mergeCell ref="AY49:BA49"/>
    <mergeCell ref="BN49:BP49"/>
    <mergeCell ref="BN48:BP48"/>
    <mergeCell ref="BH52:BJ52"/>
    <mergeCell ref="BK53:BM53"/>
    <mergeCell ref="BB52:BD52"/>
    <mergeCell ref="BE52:BG52"/>
    <mergeCell ref="BE53:BG53"/>
    <mergeCell ref="BK48:BM48"/>
    <mergeCell ref="BH48:BJ48"/>
    <mergeCell ref="BK49:BM49"/>
    <mergeCell ref="BH49:BJ49"/>
    <mergeCell ref="BH53:BJ53"/>
    <mergeCell ref="BK51:BM51"/>
    <mergeCell ref="BK52:BM52"/>
    <mergeCell ref="BB53:BD53"/>
    <mergeCell ref="BB48:BD48"/>
    <mergeCell ref="BB49:BD49"/>
    <mergeCell ref="BE49:BG49"/>
    <mergeCell ref="BH51:BJ51"/>
    <mergeCell ref="BB51:BD51"/>
    <mergeCell ref="AP57:AR57"/>
    <mergeCell ref="AP53:AR53"/>
    <mergeCell ref="AV51:AX51"/>
    <mergeCell ref="AS51:AU51"/>
    <mergeCell ref="AS52:AU52"/>
    <mergeCell ref="AV52:AX52"/>
    <mergeCell ref="AS53:AU53"/>
    <mergeCell ref="AS55:AU55"/>
    <mergeCell ref="AP56:AR56"/>
    <mergeCell ref="AV53:AX53"/>
    <mergeCell ref="AP55:AR55"/>
    <mergeCell ref="AP52:AR52"/>
    <mergeCell ref="AP51:AR51"/>
    <mergeCell ref="AY59:BA59"/>
    <mergeCell ref="AY55:BA55"/>
    <mergeCell ref="AV55:AX55"/>
    <mergeCell ref="AY56:BA56"/>
    <mergeCell ref="AV56:AX56"/>
    <mergeCell ref="AY57:BA57"/>
    <mergeCell ref="AS56:AU56"/>
    <mergeCell ref="AV59:AX59"/>
    <mergeCell ref="AV57:AX57"/>
    <mergeCell ref="L55:N55"/>
    <mergeCell ref="R53:T53"/>
    <mergeCell ref="AA55:AC55"/>
    <mergeCell ref="AJ55:AL55"/>
    <mergeCell ref="AG55:AI55"/>
    <mergeCell ref="AJ47:AL47"/>
    <mergeCell ref="AD47:AF47"/>
    <mergeCell ref="AA51:AC51"/>
    <mergeCell ref="AJ53:AL53"/>
    <mergeCell ref="AG48:AI48"/>
    <mergeCell ref="AD48:AF48"/>
    <mergeCell ref="AJ51:AL51"/>
    <mergeCell ref="AD55:AF55"/>
    <mergeCell ref="X55:Z55"/>
    <mergeCell ref="O53:Q53"/>
    <mergeCell ref="U55:W55"/>
    <mergeCell ref="O55:Q55"/>
    <mergeCell ref="AA53:AC53"/>
    <mergeCell ref="AD53:AF53"/>
    <mergeCell ref="AA52:AC52"/>
    <mergeCell ref="AG53:AI53"/>
    <mergeCell ref="AG51:AI51"/>
    <mergeCell ref="X49:Z49"/>
    <mergeCell ref="AD51:AF51"/>
    <mergeCell ref="AM55:AO55"/>
    <mergeCell ref="AM51:AO51"/>
    <mergeCell ref="AD49:AF49"/>
    <mergeCell ref="AD52:AF52"/>
    <mergeCell ref="AG52:AI52"/>
    <mergeCell ref="AJ52:AL52"/>
    <mergeCell ref="AA49:AC49"/>
    <mergeCell ref="AA48:AC48"/>
    <mergeCell ref="V4:W4"/>
    <mergeCell ref="V5:W5"/>
    <mergeCell ref="X51:Z51"/>
    <mergeCell ref="X48:Z48"/>
    <mergeCell ref="AF4:AG4"/>
    <mergeCell ref="AH4:AI4"/>
    <mergeCell ref="AF5:AG5"/>
    <mergeCell ref="AH5:AI5"/>
    <mergeCell ref="AA47:AC47"/>
    <mergeCell ref="X47:Z47"/>
    <mergeCell ref="AG47:AI47"/>
    <mergeCell ref="AO3:AO5"/>
    <mergeCell ref="F5:G5"/>
    <mergeCell ref="F3:G3"/>
    <mergeCell ref="J5:K5"/>
    <mergeCell ref="C3:C5"/>
    <mergeCell ref="R51:T51"/>
    <mergeCell ref="D49:K49"/>
    <mergeCell ref="D48:K48"/>
    <mergeCell ref="L48:N48"/>
    <mergeCell ref="D47:H47"/>
    <mergeCell ref="I47:K47"/>
    <mergeCell ref="O47:Q47"/>
    <mergeCell ref="I46:K46"/>
    <mergeCell ref="B43:E43"/>
    <mergeCell ref="D46:H46"/>
    <mergeCell ref="N3:O3"/>
    <mergeCell ref="N4:O4"/>
    <mergeCell ref="N5:O5"/>
    <mergeCell ref="R5:S5"/>
    <mergeCell ref="T3:U3"/>
    <mergeCell ref="T4:U4"/>
    <mergeCell ref="T5:U5"/>
  </mergeCells>
  <phoneticPr fontId="34" type="noConversion"/>
  <conditionalFormatting sqref="B28:E29">
    <cfRule type="beginsWith" dxfId="12" priority="4" operator="beginsWith" text="0">
      <formula>LEFT(B28,LEN("0"))="0"</formula>
    </cfRule>
  </conditionalFormatting>
  <conditionalFormatting sqref="B27:G27">
    <cfRule type="colorScale" priority="3">
      <colorScale>
        <cfvo type="num" val="0"/>
        <cfvo type="num" val="12"/>
        <cfvo type="num" val="24"/>
        <color rgb="FFFF0000"/>
        <color rgb="FFFFFF00"/>
        <color rgb="FFD2ECB6"/>
      </colorScale>
    </cfRule>
  </conditionalFormatting>
  <conditionalFormatting sqref="B41:G41 G41:BQ42 G44:BQ44 G43:S43 U43:BQ43">
    <cfRule type="colorScale" priority="4898">
      <colorScale>
        <cfvo type="num" val="0"/>
        <cfvo type="num" val="6"/>
        <cfvo type="num" val="12"/>
        <color rgb="FFFF0000"/>
        <color rgb="FFFFFF00"/>
        <color rgb="FFD2ECB6"/>
      </colorScale>
    </cfRule>
  </conditionalFormatting>
  <conditionalFormatting sqref="B41:G41">
    <cfRule type="cellIs" dxfId="11" priority="4897" operator="greaterThan">
      <formula>12</formula>
    </cfRule>
  </conditionalFormatting>
  <conditionalFormatting sqref="B27:BQ27">
    <cfRule type="cellIs" dxfId="10" priority="1" operator="greaterThan">
      <formula>24</formula>
    </cfRule>
    <cfRule type="beginsWith" dxfId="9" priority="2" operator="beginsWith" text="0">
      <formula>LEFT(B27,LEN("0"))="0"</formula>
    </cfRule>
  </conditionalFormatting>
  <conditionalFormatting sqref="B41:BQ44">
    <cfRule type="beginsWith" dxfId="8" priority="62" operator="beginsWith" text="0">
      <formula>LEFT(B41,LEN("0"))="0"</formula>
    </cfRule>
  </conditionalFormatting>
  <conditionalFormatting sqref="G23 G28:G29">
    <cfRule type="beginsWith" dxfId="7" priority="5" operator="beginsWith" text="0">
      <formula>LEFT(G23,LEN("0"))="0"</formula>
    </cfRule>
  </conditionalFormatting>
  <conditionalFormatting sqref="G41:BQ44">
    <cfRule type="cellIs" dxfId="6" priority="60" operator="greaterThan">
      <formula>12</formula>
    </cfRule>
  </conditionalFormatting>
  <conditionalFormatting sqref="H27:BQ27">
    <cfRule type="colorScale" priority="19">
      <colorScale>
        <cfvo type="num" val="0"/>
        <cfvo type="num" val="12"/>
        <cfvo type="num" val="24"/>
        <color rgb="FFFF0000"/>
        <color rgb="FFFFFF00"/>
        <color rgb="FFD2ECB6"/>
      </colorScale>
    </cfRule>
  </conditionalFormatting>
  <conditionalFormatting sqref="I23 K23 M23 I28:I29 K28:BI29">
    <cfRule type="beginsWith" dxfId="5" priority="192" operator="beginsWith" text="0">
      <formula>LEFT(I23,LEN("0"))="0"</formula>
    </cfRule>
  </conditionalFormatting>
  <conditionalFormatting sqref="L63:BN63">
    <cfRule type="cellIs" dxfId="4" priority="108" operator="lessThan">
      <formula>0</formula>
    </cfRule>
  </conditionalFormatting>
  <conditionalFormatting sqref="T43">
    <cfRule type="colorScale" priority="61">
      <colorScale>
        <cfvo type="num" val="0"/>
        <cfvo type="num" val="6"/>
        <cfvo type="num" val="12"/>
        <color rgb="FFFF0000"/>
        <color rgb="FFFFFF00"/>
        <color rgb="FFD2ECB6"/>
      </colorScale>
    </cfRule>
  </conditionalFormatting>
  <conditionalFormatting sqref="BS17:BU17 AF23:AG23 AI23:AO23 AQ23 AS23 BK23 BM23:BO23 BS27:BU29 BK28:BK29 BM28:BQ29 B40:BI42 BK40:BK44 BP40:BQ44">
    <cfRule type="beginsWith" dxfId="3" priority="4920" operator="beginsWith" text="0">
      <formula>LEFT(B17,LEN("0"))="0"</formula>
    </cfRule>
  </conditionalFormatting>
  <conditionalFormatting sqref="BS17:BU17">
    <cfRule type="expression" dxfId="2" priority="273">
      <formula>NOT(ISBLANK(BS1))</formula>
    </cfRule>
  </conditionalFormatting>
  <conditionalFormatting sqref="BS27:BU27">
    <cfRule type="cellIs" dxfId="1" priority="4902" operator="greaterThan">
      <formula>24</formula>
    </cfRule>
    <cfRule type="colorScale" priority="4903">
      <colorScale>
        <cfvo type="num" val="0"/>
        <cfvo type="num" val="12"/>
        <cfvo type="num" val="24"/>
        <color rgb="FFFF0000"/>
        <color rgb="FFFFFF00"/>
        <color rgb="FFD2ECB6"/>
      </colorScale>
    </cfRule>
  </conditionalFormatting>
  <conditionalFormatting sqref="BS63:BU63 P100:BU100">
    <cfRule type="cellIs" dxfId="0" priority="4882" operator="lessThan">
      <formula>0</formula>
    </cfRule>
  </conditionalFormatting>
  <pageMargins left="0.19685039370078741" right="0.19685039370078741" top="0.19685039370078741" bottom="0.19685039370078741" header="0" footer="0"/>
  <pageSetup paperSize="9" scale="55" orientation="landscape" r:id="rId1"/>
  <ignoredErrors>
    <ignoredError sqref="H41 BB48 AY62 H27" formula="1"/>
    <ignoredError sqref="P27 R27 T27 V27 X27 AD27 AF27 AH27 AJ27 AL27 AR27 AT27 AV27 AX27 AZ27 BF27 BH27 BJ27 BL27 BN27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Plán Služeb</vt:lpstr>
      <vt:lpstr>'Plán Služeb'!Oblast_tisku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voros</dc:creator>
  <cp:keywords/>
  <dc:description/>
  <cp:lastModifiedBy>Pauzer Libor</cp:lastModifiedBy>
  <cp:revision/>
  <cp:lastPrinted>2026-02-09T08:00:19Z</cp:lastPrinted>
  <dcterms:created xsi:type="dcterms:W3CDTF">2015-11-03T20:10:50Z</dcterms:created>
  <dcterms:modified xsi:type="dcterms:W3CDTF">2026-03-27T12:43:04Z</dcterms:modified>
  <cp:category/>
  <cp:contentStatus/>
</cp:coreProperties>
</file>